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202300"/>
  <mc:AlternateContent xmlns:mc="http://schemas.openxmlformats.org/markup-compatibility/2006">
    <mc:Choice Requires="x15">
      <x15ac:absPath xmlns:x15ac="http://schemas.microsoft.com/office/spreadsheetml/2010/11/ac" url="C:\Users\sebas\Dropbox\LANGFILM\Büro\Equipment\"/>
    </mc:Choice>
  </mc:AlternateContent>
  <xr:revisionPtr revIDLastSave="0" documentId="13_ncr:1_{11FB1D73-E8A4-4D92-8C23-AB266795B222}" xr6:coauthVersionLast="47" xr6:coauthVersionMax="47" xr10:uidLastSave="{00000000-0000-0000-0000-000000000000}"/>
  <workbookProtection workbookAlgorithmName="SHA-512" workbookHashValue="+T+Luza2VRVVIilnUmn6LlULy+/w7+NdDn8XCuIIVQdUu2uE7IwyaaLwF540TrK2AtLnmElMJ/+4pllNTRJW8Q==" workbookSaltValue="KNnZuITkjoEbXa8C09Zd8w==" workbookSpinCount="100000" lockStructure="1"/>
  <bookViews>
    <workbookView xWindow="-120" yWindow="-120" windowWidth="38640" windowHeight="16440" xr2:uid="{F0687AF5-4E0A-4C15-9845-093CA5B2E644}"/>
  </bookViews>
  <sheets>
    <sheet name="Equipmentrental" sheetId="1" r:id="rId1"/>
    <sheet name="Packliste" sheetId="3" r:id="rId2"/>
    <sheet name="Mietvertrag" sheetId="5" r:id="rId3"/>
  </sheets>
  <definedNames>
    <definedName name="Auswahl">Equipmentrental!#REF!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3" l="1" a="1"/>
  <c r="A4" i="3" s="1"/>
  <c r="E35"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4"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3"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0"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4" i="1"/>
  <c r="E485" i="1"/>
  <c r="E486" i="1"/>
  <c r="E487"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21" i="1"/>
  <c r="E22" i="1"/>
  <c r="E23" i="1"/>
  <c r="E24" i="1"/>
  <c r="E25" i="1"/>
  <c r="E26" i="1"/>
  <c r="E27" i="1"/>
  <c r="E28" i="1"/>
  <c r="E29" i="1"/>
  <c r="E30" i="1"/>
  <c r="E31" i="1"/>
  <c r="E32" i="1"/>
  <c r="E33" i="1"/>
  <c r="E34" i="1"/>
  <c r="A16" i="3" a="1"/>
  <c r="A16" i="3" s="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8" i="1"/>
  <c r="E579" i="1"/>
  <c r="E580" i="1"/>
  <c r="E581" i="1"/>
  <c r="E582" i="1"/>
  <c r="E583" i="1"/>
  <c r="E584" i="1"/>
  <c r="B20" i="5"/>
  <c r="B19" i="5"/>
  <c r="B18" i="5"/>
  <c r="B12" i="5"/>
  <c r="B11" i="5"/>
  <c r="B10" i="5"/>
  <c r="B9" i="5"/>
  <c r="E585" i="1"/>
  <c r="E586" i="1"/>
  <c r="E587" i="1"/>
  <c r="E588" i="1"/>
  <c r="E589" i="1"/>
  <c r="E590" i="1"/>
  <c r="E591" i="1"/>
  <c r="E592" i="1"/>
  <c r="E593" i="1"/>
  <c r="E594" i="1"/>
  <c r="E595" i="1"/>
  <c r="E596" i="1"/>
  <c r="E597" i="1"/>
  <c r="E598" i="1"/>
  <c r="E599" i="1"/>
  <c r="E600" i="1"/>
  <c r="E601" i="1"/>
  <c r="E602" i="1"/>
  <c r="E603" i="1"/>
  <c r="E604" i="1"/>
  <c r="E20" i="1"/>
  <c r="D11" i="1" l="1"/>
  <c r="D12" i="1" l="1"/>
  <c r="D14" i="1" s="1"/>
  <c r="D15" i="1" l="1"/>
  <c r="D16" i="1" l="1"/>
  <c r="C8" i="3" s="1" a="1"/>
  <c r="C8" i="3" s="1"/>
  <c r="B23" i="5"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<sst xmlns="http://schemas.openxmlformats.org/spreadsheetml/2006/main" count="474" uniqueCount="410">
  <si>
    <t>Film Equipment Rental - Sebastian Lang</t>
  </si>
  <si>
    <t>Tel.: +43 660 4893373</t>
  </si>
  <si>
    <t>Adresse: Seidengasse 38/1, 1070 Wien</t>
  </si>
  <si>
    <t xml:space="preserve">Abholung und Rückgabe nach Absprache </t>
  </si>
  <si>
    <r>
      <t xml:space="preserve">Hinweis zur Versicherung: 
Das gesamte Equipment (außgenommen Drohne) ist über die medien-finanzservice.de mit Allgefahrendeckung für den Verleih versichert. Im Schadensfall besteht eine </t>
    </r>
    <r>
      <rPr>
        <b/>
        <sz val="10"/>
        <color theme="1"/>
        <rFont val="Aptos Narrow"/>
        <family val="2"/>
        <scheme val="minor"/>
      </rPr>
      <t>Selbstbeteiligung von 500€</t>
    </r>
    <r>
      <rPr>
        <sz val="10"/>
        <color theme="1"/>
        <rFont val="Aptos Narrow"/>
        <family val="2"/>
        <scheme val="minor"/>
      </rPr>
      <t xml:space="preserve"> zzgl. MwSt. 
Genaue Versicherungsbedingungen finden Sie unter: www.langfilm.at/hierlinkeinfügen</t>
    </r>
  </si>
  <si>
    <r>
      <rPr>
        <b/>
        <sz val="10"/>
        <color theme="1"/>
        <rFont val="Aptos Narrow"/>
        <family val="2"/>
        <scheme val="minor"/>
      </rPr>
      <t>QUICK GUIDE</t>
    </r>
    <r>
      <rPr>
        <sz val="10"/>
        <color theme="1"/>
        <rFont val="Aptos Narrow"/>
        <family val="2"/>
        <scheme val="minor"/>
      </rPr>
      <t xml:space="preserve">
Damit das Excel-Tool richtig funktioniert, muss die Datei heruntergeladen und in Microsoft Excel in der Desktop-Version geöffnet werden!
Bitte alle blauen Felder vollständig ausfüllen und im Anschluss die gewünschten Artikel in der linken Spalte auswählen. 
Der Preis errechnet sich dann automatisch und du findest auf Blatt 2 eine Packliste sowie auf Blatt 3 die Vorschau deines Mietvertrags.
Danach bitte das Excel-File speichern und an mich retournieren. Abholung und Rückgabe machen wir uns persönlich aus. Viel Spaß beim Durchstöbern! :)
</t>
    </r>
  </si>
  <si>
    <t>Name</t>
  </si>
  <si>
    <t>Adresse</t>
  </si>
  <si>
    <t>Projekttitel</t>
  </si>
  <si>
    <t>E-Mail</t>
  </si>
  <si>
    <t>Telefonnummer</t>
  </si>
  <si>
    <t>Anzahl Drehtage</t>
  </si>
  <si>
    <t>Mietpreis pro DT</t>
  </si>
  <si>
    <t>Abholung am</t>
  </si>
  <si>
    <t>Uhrzeit</t>
  </si>
  <si>
    <t>Rabatt</t>
  </si>
  <si>
    <t xml:space="preserve">Rückgabe am </t>
  </si>
  <si>
    <t>20% MwSt</t>
  </si>
  <si>
    <t>Auswahl</t>
  </si>
  <si>
    <t>Equipment</t>
  </si>
  <si>
    <t>Miete pro Tag</t>
  </si>
  <si>
    <t>Anmerkung</t>
  </si>
  <si>
    <t>Hilfsspalte</t>
  </si>
  <si>
    <t>Kameras</t>
  </si>
  <si>
    <t xml:space="preserve">Sony FX6 Camera Package </t>
  </si>
  <si>
    <t>Optiken bitte getrennt auswählen</t>
  </si>
  <si>
    <t>Tilta Cage Advanced Kit (V-Mount)</t>
  </si>
  <si>
    <t>V-Mount Akkus bitte getrennt auswählen</t>
  </si>
  <si>
    <t>CFexpress Typ A Karte 160GB (W: 700MB/s) [1]</t>
  </si>
  <si>
    <t>bitte formatiert zürückgeben</t>
  </si>
  <si>
    <t>SDXC UHS-II Karte 256GB (W: 260MB/s) [1]</t>
  </si>
  <si>
    <t>BP-U35 Akku [1]</t>
  </si>
  <si>
    <t>Sony a 7III Camera Package</t>
  </si>
  <si>
    <t>Sony alpha 7III, Vollformat E-Mount</t>
  </si>
  <si>
    <t>Smallrig Cage, Top Handle, Micro-HDMI auf Full-HDMI Adapter</t>
  </si>
  <si>
    <t>SDXC UHS-I Karte 128GB (W: 90MB/s) [1]</t>
  </si>
  <si>
    <t>NP-FZ 100 Akku [1]</t>
  </si>
  <si>
    <t>Sony a 6000 Camera Package</t>
  </si>
  <si>
    <t>Sony alpha 6000, APS-C E-Mount</t>
  </si>
  <si>
    <t>Sony Kit-Objektiv 16-50mm, f/3.5-5.6</t>
  </si>
  <si>
    <t>SDXC UHS-I Karte 64GB (W: 90MB/s) [1]</t>
  </si>
  <si>
    <t>NP-FW50 Akku [1]</t>
  </si>
  <si>
    <t>NP-FW50 Akku [2]</t>
  </si>
  <si>
    <t>GoPro Hero 12 Camera Package</t>
  </si>
  <si>
    <t>GoPro Hero 12 Black</t>
  </si>
  <si>
    <t>3x Enduro Akku inkl. Ladecase</t>
  </si>
  <si>
    <t>1x Original, 2x Nachbau</t>
  </si>
  <si>
    <t>ND8, ND16, ND32 Filter</t>
  </si>
  <si>
    <t>Micro-SDXC UHS-I Karte 128GB (W: 90MB/s) [1]</t>
  </si>
  <si>
    <t>Optiken E-Mount</t>
  </si>
  <si>
    <t>Sigma Art 24-70mm DG DN II, f/2.8</t>
  </si>
  <si>
    <t>inkl. Zahnkranz</t>
  </si>
  <si>
    <t>nur für APS-C</t>
  </si>
  <si>
    <t>Retropia Disposable Camera Lens (Oreo-Lens)</t>
  </si>
  <si>
    <t>Meike Makroringe 10mm, 16mm</t>
  </si>
  <si>
    <t>Optiken EF-Mount</t>
  </si>
  <si>
    <t>Canon 75-300mm, f/4-5.6</t>
  </si>
  <si>
    <t>Canon 28-90mm,  f/4-5.6</t>
  </si>
  <si>
    <t>Helios 44M-4, f/2 adaptiert auf EF-Mount</t>
  </si>
  <si>
    <t>Meike Makroringe 13mm, 21mm, 31mm</t>
  </si>
  <si>
    <t>Optiken OM-Mount</t>
  </si>
  <si>
    <t>Olympus H.Zuiko 24mm f/2.8 (silver nose)</t>
  </si>
  <si>
    <t>Olympus G.Zuiko 35mm f/2.8 (silver nose)</t>
  </si>
  <si>
    <t>Olympus G.Zuiko 50mm f/1.4 (silver nose)</t>
  </si>
  <si>
    <t>Olympus F.Zuiko 85mm f/2 (silver nose)</t>
  </si>
  <si>
    <t>Lens-Mount Adapter</t>
  </si>
  <si>
    <t>Sigma MC11, EF-Mount auf E-Mount Adapter</t>
  </si>
  <si>
    <t>OM auf E Mount Adapter</t>
  </si>
  <si>
    <t>M42 auf EF-Mount Adapter</t>
  </si>
  <si>
    <t>OM auf EF-Mount Adapter</t>
  </si>
  <si>
    <t>Rigging</t>
  </si>
  <si>
    <t>Smallrig Baseplate mit Rodschiene 15mm</t>
  </si>
  <si>
    <t>Smallrig Doppel Rodschiene</t>
  </si>
  <si>
    <t>Uberit Quick Release Base-Plate [1]</t>
  </si>
  <si>
    <t>Uberit Quick Release Base-Plate [2]</t>
  </si>
  <si>
    <t>Smallrig Top-Handle mit 3/8" Locating-Schraube</t>
  </si>
  <si>
    <t>Smallrig Top-Handle mit 2x 1/4" Schrauben</t>
  </si>
  <si>
    <t>Nitze Side Handles mit Arri-Rosette (rechts und links)</t>
  </si>
  <si>
    <t>2x Rods 15mm Durchmesser 10cm Länge</t>
  </si>
  <si>
    <t xml:space="preserve">Single-Rod 15mm Durchmesser 10cm Länge </t>
  </si>
  <si>
    <t xml:space="preserve">2x Rods 15mm Durchmesser 20cm Länge </t>
  </si>
  <si>
    <t>2x Rods 15mm Durchmesser 30cm Länge [1]</t>
  </si>
  <si>
    <t>2x Rods 15mm Durchmesser 30cm Länge [2]</t>
  </si>
  <si>
    <t>Rod Verbindungsstück für 15mm Rods</t>
  </si>
  <si>
    <t>Rod Adapterstück 15mm auf 12mm</t>
  </si>
  <si>
    <t>Smallrig Single 15mm Rod Clamp</t>
  </si>
  <si>
    <t>Smallrig Single 15mm Rod Clamp mit Verlängerungsschiene [1]</t>
  </si>
  <si>
    <t>Smallrig Single 15mm Rod Clamp mit Verlängerungsschiene [2]</t>
  </si>
  <si>
    <t>Smallrig Extension Bracket mit Rod für FX6</t>
  </si>
  <si>
    <t xml:space="preserve">Smallrig V-Mount Plate </t>
  </si>
  <si>
    <t>ohne eigene Anschlüsse</t>
  </si>
  <si>
    <t>Smallrig Mini V-Lock</t>
  </si>
  <si>
    <t>Smallrig Magic Arm 25cm mit 1x Clamp [1]</t>
  </si>
  <si>
    <t>Smallrig Magic Arm 25cm mit 1x Clamp [2]</t>
  </si>
  <si>
    <t>Smallrig Magic Arm 9cm</t>
  </si>
  <si>
    <t>Smallrig Mini Magic Arm 5cm</t>
  </si>
  <si>
    <t>Tilta Magic Arm Kugelkopf 10cm</t>
  </si>
  <si>
    <t>Smallrig Cold Shoe Mount</t>
  </si>
  <si>
    <t>Cold Shoe Mount mit Locking Mechanismus</t>
  </si>
  <si>
    <t>Cold Shoe auf 1/4 Zoll Schraube Adapter [1]</t>
  </si>
  <si>
    <t>Cold Shoe auf 1/4 Zoll Schraube Adapter [2]</t>
  </si>
  <si>
    <t>Cold Shoe auf 1/4 Zoll Schraube Adapter [3]</t>
  </si>
  <si>
    <t>Smallrig Halterung für Samsung T5 SSD</t>
  </si>
  <si>
    <t>Schrauben Set</t>
  </si>
  <si>
    <t>wilder Mix aus allen erdenklichen Schrauben und Adaptergewinden</t>
  </si>
  <si>
    <t>Imbus Set</t>
  </si>
  <si>
    <t>Leatherman Bond</t>
  </si>
  <si>
    <t>Smallrig Multitool</t>
  </si>
  <si>
    <t>Ties, Kabelmanagement &amp; Kluppen</t>
  </si>
  <si>
    <t>Kluppen Plastik (10 Stk.)</t>
  </si>
  <si>
    <t>Kluppen Edelstahl (20 Stk.)</t>
  </si>
  <si>
    <t>Kabelbinder</t>
  </si>
  <si>
    <t>Follow Focus</t>
  </si>
  <si>
    <t>Walimex Follow Focus Pro</t>
  </si>
  <si>
    <t xml:space="preserve">Ohne Quick Stop </t>
  </si>
  <si>
    <t>Smallrig Follow Focus Mini F40</t>
  </si>
  <si>
    <t>Kompendium</t>
  </si>
  <si>
    <t>Smallrig Mattebox Mini Pro</t>
  </si>
  <si>
    <t xml:space="preserve">Smallrig LWS Rod Support für Mattebox </t>
  </si>
  <si>
    <t>GoPro Accessories</t>
  </si>
  <si>
    <t>GoPro Media Mod</t>
  </si>
  <si>
    <t>micro HDMI, 3,5mm Klinke, USB-C und Mikrofon</t>
  </si>
  <si>
    <t>Selfie Stick [1]</t>
  </si>
  <si>
    <t>Selfie Stick [2]</t>
  </si>
  <si>
    <t>Brustgurt</t>
  </si>
  <si>
    <t>Kopfgurt</t>
  </si>
  <si>
    <t>Handgelenkgurt</t>
  </si>
  <si>
    <t>Saugnapf</t>
  </si>
  <si>
    <t>Rohr-Mount</t>
  </si>
  <si>
    <t>3M-Sticker</t>
  </si>
  <si>
    <t>Schwimmer</t>
  </si>
  <si>
    <t>Filter &amp; Lens Care</t>
  </si>
  <si>
    <t>K&amp;F Concept Vario ND8-128 (77mm Schraubfilter)</t>
  </si>
  <si>
    <t>wirklich nicht der beste…</t>
  </si>
  <si>
    <t>DolDer ND1000 (77mm Schraubfilter)</t>
  </si>
  <si>
    <t>K&amp;F Concept 1/4 Black Mist (77mm Schraubfilter)</t>
  </si>
  <si>
    <t>Filtergewinde Adapterringe</t>
  </si>
  <si>
    <t>alle Größen</t>
  </si>
  <si>
    <t>Pancro Lens-Cleaning Liquid</t>
  </si>
  <si>
    <t>Lens Cleaning Set</t>
  </si>
  <si>
    <t>Sensor Cleaning Set</t>
  </si>
  <si>
    <t>Monitor, Bildfunk</t>
  </si>
  <si>
    <t>Atomos Shinobi 5 Zoll Monitor</t>
  </si>
  <si>
    <t>nur HDMI-Input (kein SDI)</t>
  </si>
  <si>
    <t>Viltrox DC-X3 6-Zoll Monitor</t>
  </si>
  <si>
    <t>HDMI &amp; SDI In und Out</t>
  </si>
  <si>
    <t>Hollyland Mars 4K Bildfunk</t>
  </si>
  <si>
    <t>Smallrig Monitor Hinge mit Cold Shoe</t>
  </si>
  <si>
    <t>Smallrig Monitor Hinge mit 1/4" Schraube</t>
  </si>
  <si>
    <t>HDMI</t>
  </si>
  <si>
    <t xml:space="preserve">HDMI Kabel Ultrathin 70cm </t>
  </si>
  <si>
    <t>HDMI Kabel 50cm [1]</t>
  </si>
  <si>
    <t>HDMI Kabel 50cm [2]</t>
  </si>
  <si>
    <t>HDMI Kabel 30cm</t>
  </si>
  <si>
    <t>HDMI Kabel 140cm</t>
  </si>
  <si>
    <t>HDMI auf Micro HDMI Kabel 1m</t>
  </si>
  <si>
    <t>Smallrig Adapter Micro HDMI auf Female Full HDMI mit 1/4 Schraube</t>
  </si>
  <si>
    <t xml:space="preserve">HDMI 2-fach Splitter </t>
  </si>
  <si>
    <t>HDMI Winkel [1]</t>
  </si>
  <si>
    <t>HDMI Winkel [2]</t>
  </si>
  <si>
    <t>HDMI Kabel 7m [1]</t>
  </si>
  <si>
    <t>HDMI Kabel 7m [2]</t>
  </si>
  <si>
    <t>SDI/BNC</t>
  </si>
  <si>
    <t>SDI Kabel Doppel-Winkel 30cm</t>
  </si>
  <si>
    <t>SDI Kabel 1m [1]</t>
  </si>
  <si>
    <t>SDI Kabel 1m [2]</t>
  </si>
  <si>
    <t>SDI T-Splitter [1]</t>
  </si>
  <si>
    <t>D-Tap / DC &amp; NPF-Dummys</t>
  </si>
  <si>
    <t>D-Tap Splitter 4-fach</t>
  </si>
  <si>
    <t>D-Tap auf DC 19,5V Kabel 50cm</t>
  </si>
  <si>
    <t>D-Tap auf DC 12V Kabel  90cm</t>
  </si>
  <si>
    <t>PD zu DC Adapter Kabel,5V/9V/12V/15V/20V mit Kovertierungsköpfen</t>
  </si>
  <si>
    <t>DC 12V auf Netzteil</t>
  </si>
  <si>
    <t>NPF Dummy auf D-Tap Spiralkabel 30cm</t>
  </si>
  <si>
    <t>Doppel NPF Dummy auf D-Tap Spiralkabel 30cm</t>
  </si>
  <si>
    <t>NPF Dummy auf Netzteil</t>
  </si>
  <si>
    <t>Akkus &amp; Charger</t>
  </si>
  <si>
    <t>Smallrig V-Mount Plate für 15mm Rods</t>
  </si>
  <si>
    <t>ohne jegliche Anschlüsse, nur Metall-Platte</t>
  </si>
  <si>
    <t>Tilta V-Mount Plate für BP-U</t>
  </si>
  <si>
    <t>V-Mount Akku Moman 99 6875mAh [1]</t>
  </si>
  <si>
    <t>V-Mount Akku Moman 99 6875mAh [2]</t>
  </si>
  <si>
    <t>V-Mount Akku Powerextra 6600mAh [1]</t>
  </si>
  <si>
    <t>V-Mount Akku Powerextra 6600mAh [2]</t>
  </si>
  <si>
    <t>BP-U60 Akku [1]</t>
  </si>
  <si>
    <t>BP-U60 Akku [2]</t>
  </si>
  <si>
    <t>NP-FZ100 Akku [1]</t>
  </si>
  <si>
    <t>NP-FZ100 Akku [2]</t>
  </si>
  <si>
    <t>NP-FZ100 Akku [3]</t>
  </si>
  <si>
    <t>NP-FZ100 Akku [4]</t>
  </si>
  <si>
    <t>NP-FZ100 Akku [5]</t>
  </si>
  <si>
    <t>NP-F970 Akku [1]</t>
  </si>
  <si>
    <t>NP-F970 Akku [2]</t>
  </si>
  <si>
    <t>NP-F550 Akku [1]</t>
  </si>
  <si>
    <t>NP-F550 Akku [2]</t>
  </si>
  <si>
    <t>NP-F550 Akku [3]</t>
  </si>
  <si>
    <t>NP-F550 Akku [4]</t>
  </si>
  <si>
    <t>NP-F550 Akku [5]</t>
  </si>
  <si>
    <t>NP-F550 Akku [6]</t>
  </si>
  <si>
    <t>NP-FW50 Akku [3]</t>
  </si>
  <si>
    <t>Smallrig V-Mount Dual Channel Charger</t>
  </si>
  <si>
    <t>V-Mount Charger 1-fach D-Tap</t>
  </si>
  <si>
    <t xml:space="preserve">NP-F Charger Doppelt </t>
  </si>
  <si>
    <t>BP-U Charger Einfach</t>
  </si>
  <si>
    <t>BP-U Charger Doppelt</t>
  </si>
  <si>
    <t>NP-FZ100 Charger Doppelt [1]</t>
  </si>
  <si>
    <t>NP-FZ100 Charger Doppelt [2]</t>
  </si>
  <si>
    <t>NP-FZ100 Charger Doppelt [3]</t>
  </si>
  <si>
    <t>NP-FW50 Charger Doppelt</t>
  </si>
  <si>
    <t>Speichermedien</t>
  </si>
  <si>
    <t>Samsung T7 SSD 1TB (W: 1000MB/s)</t>
  </si>
  <si>
    <t>Samsung T7 SSD 2TB (W: 1000MB/s)</t>
  </si>
  <si>
    <t>SDXC UHS-II Karte 256GB (W: 260MB/s) [2]</t>
  </si>
  <si>
    <t>SDXC UHS-I Karte 128GB (W: 90MB/s) [2]</t>
  </si>
  <si>
    <t>SDXC UHS-I Karte 64GB (W: 90MB/s) [2]</t>
  </si>
  <si>
    <t>SDXC UHS-I Karte 64GB (W: 90MB/s) [3]</t>
  </si>
  <si>
    <t>SDXC UHS-I Karte 64GB (W: 90MB/s) [4]</t>
  </si>
  <si>
    <t>Micro-SDXC UHS-I Karte 128GB (W: 90MB/s) [2]</t>
  </si>
  <si>
    <t>Micro-SDXC UHS-I Karte 128GB (W: 90MB/s) [3]</t>
  </si>
  <si>
    <t>CFexpress Typ A &amp; SD Card Reader</t>
  </si>
  <si>
    <t>SD &amp; Micro SD Card Reader USB-C</t>
  </si>
  <si>
    <t>SD &amp; Micro SD Card Reader USB-B &amp; micro USB</t>
  </si>
  <si>
    <t>USB-C Dongle mit SD &amp; Micro SD Card Reader</t>
  </si>
  <si>
    <t>Kamera Stative</t>
  </si>
  <si>
    <t>Andoer Videostativ inkl. Fluidhead</t>
  </si>
  <si>
    <t>leider nicht das beste Stativ…</t>
  </si>
  <si>
    <t>Vanguard Alta Pro inkl. Ball-Head</t>
  </si>
  <si>
    <t>Gorilla Pod inkl. Ball-Head</t>
  </si>
  <si>
    <t xml:space="preserve">Monopod </t>
  </si>
  <si>
    <t>(auch als Tonangel verwendbar)</t>
  </si>
  <si>
    <t>Gimbal, Easyrig, Slider,</t>
  </si>
  <si>
    <t>DJI Roinin RS 3 Pro (inkl. Fokusmotor &amp; RavenEye)</t>
  </si>
  <si>
    <t>Easyrig Minimax</t>
  </si>
  <si>
    <t xml:space="preserve">Neewer Carbon Slider 1,10m </t>
  </si>
  <si>
    <t>Kingjoy Stativ Dolly</t>
  </si>
  <si>
    <t>Drohne</t>
  </si>
  <si>
    <t>DJI Mavic Mini 4 Pro inkl. Remote Control</t>
  </si>
  <si>
    <t>wird nur mit gültiger Lizenz verliehen, keine Versicherung!</t>
  </si>
  <si>
    <t>ND16, ND32, ND64 Filter</t>
  </si>
  <si>
    <t>3x DJI Mavic Mini Akku</t>
  </si>
  <si>
    <t>Licht</t>
  </si>
  <si>
    <t>Aputure 200D inkl. Reflektoraufsatz</t>
  </si>
  <si>
    <t>aktuell nur über App steuerbar, Dimmrad defekt</t>
  </si>
  <si>
    <t>Aputure MC Pro</t>
  </si>
  <si>
    <t>Ulanzi UA20 Luftschlauchleuchte LED</t>
  </si>
  <si>
    <t>Aputure Light Dome Softbox</t>
  </si>
  <si>
    <t>Stäbe teilweise gebrochen</t>
  </si>
  <si>
    <t>Aputure Lantern</t>
  </si>
  <si>
    <t xml:space="preserve">Aputure Spotlight Mount 24 Grad </t>
  </si>
  <si>
    <t>kleiner Sprung in Linse (schwarzer Fleck im Spot)</t>
  </si>
  <si>
    <t>Neewer Bi-Color LED Panel  [1]</t>
  </si>
  <si>
    <t>Neewer Bi-Color LED Panel  [2]</t>
  </si>
  <si>
    <t>Neewer Bi-Color LED Panel [3]</t>
  </si>
  <si>
    <t>Walimex Reflektor klein (schwarz,weiß, silber, gold)</t>
  </si>
  <si>
    <t>Walimex Reflektor mittel (schwarz,weiß, silber, gold)</t>
  </si>
  <si>
    <t>Walimex Reflektor groß (schwarz,weiß) [1]</t>
  </si>
  <si>
    <t>Walimex Reflektor groß (schwarz,weiß) [2]</t>
  </si>
  <si>
    <t xml:space="preserve">Manfrotto Lichtstativ Alu </t>
  </si>
  <si>
    <t>Walimex Lichtstativ</t>
  </si>
  <si>
    <t>Neewer Lichtstativ trashy [1]</t>
  </si>
  <si>
    <t>Neewer Lichtstativ trashy [2]</t>
  </si>
  <si>
    <t>Neewer Lichtstativ trashy [3]</t>
  </si>
  <si>
    <t>Tennisbälle (22 Stk.)</t>
  </si>
  <si>
    <t>Folienreste (ND, DIFF, CTO, CTB, div.  Farbfolien)</t>
  </si>
  <si>
    <t>bitte nicht zerschneiden</t>
  </si>
  <si>
    <t>Black Wrap Reste</t>
  </si>
  <si>
    <t>Blitz</t>
  </si>
  <si>
    <t>Yongnuo YN560-III Aufsteckblitz YN560-III</t>
  </si>
  <si>
    <t>Aufsteckblitz Rückreflecktor selbstbau</t>
  </si>
  <si>
    <t>Ausfsteckblitz Diffusionhaube</t>
  </si>
  <si>
    <t>SMDV-60 Hexagon Softbox</t>
  </si>
  <si>
    <t>Yongnuo RF-603C II Fernauslöser</t>
  </si>
  <si>
    <t>Meike Flashgun FC110 Ringblitz</t>
  </si>
  <si>
    <t>Strom</t>
  </si>
  <si>
    <t>Merhrfachsteckdose 3er [1]</t>
  </si>
  <si>
    <t>Merhrfachsteckdose 3er [2]</t>
  </si>
  <si>
    <t>Merhrfachsteckdose 3er [3]</t>
  </si>
  <si>
    <t>Merhrfachsteckdose 3er [4]</t>
  </si>
  <si>
    <t>Schuko Verlängerungskabel 3m [1]</t>
  </si>
  <si>
    <t>Schuko Verlängerungskabel 3m [2]</t>
  </si>
  <si>
    <t>Schuko Verlängerungskabel 5m [1]</t>
  </si>
  <si>
    <t>Schuko Verlängerungskabel 5m [2]</t>
  </si>
  <si>
    <t>Schuko Verlängerungskabel mit Herzal 6m</t>
  </si>
  <si>
    <t>Kabelrolle 10m</t>
  </si>
  <si>
    <t>Audio</t>
  </si>
  <si>
    <t>Sennheiser MKE-600 Richtmikrofon</t>
  </si>
  <si>
    <t>inkl. Sennheiser Pop-Schutz und Sennheiser MZH 600 Dead-Cat</t>
  </si>
  <si>
    <t>Rode Videomic Rycote Richtmikrofon</t>
  </si>
  <si>
    <t>inkl. Rode Pop-Schutz und Rycote Dead-Cat</t>
  </si>
  <si>
    <t>Hollyland Lark MAX Audiofunkstrecke</t>
  </si>
  <si>
    <t>Rode Lavalier Mikrofon [1]</t>
  </si>
  <si>
    <t>Rode Lavalier Mikrofon [2]</t>
  </si>
  <si>
    <t>Zoom H1 Fieldrecorder</t>
  </si>
  <si>
    <t>inkl. Pop-Schutz und Dead-Cat</t>
  </si>
  <si>
    <t>Zoom H1n Fieldrecorder</t>
  </si>
  <si>
    <t>Rode NT1-A Kondensator Mikrofon</t>
  </si>
  <si>
    <t>AKG D5 Dynamikmikrofon</t>
  </si>
  <si>
    <t>Mini Blitzschuh Mikrofon</t>
  </si>
  <si>
    <t>XLR Kabel 0,3m [1]</t>
  </si>
  <si>
    <t>XLR Kabel 0,3m [2]</t>
  </si>
  <si>
    <t>XLR Kabel 3m</t>
  </si>
  <si>
    <t>Rode TRS 3,5mm Klinke 15cm Kabel</t>
  </si>
  <si>
    <t>Dual-XLR Y Splitter Kabel, 2x XLR Männlich zu 3,5mm TRS Männlich</t>
  </si>
  <si>
    <t>3,5mm Klinke Verlängerungskabel 3m [1]</t>
  </si>
  <si>
    <t>3,5mm Klinke Verlängerungskabel 3m [2]</t>
  </si>
  <si>
    <t>3,5mm Klinke männlich auf 2x 3,5mm Klinke female Splitter</t>
  </si>
  <si>
    <t>Kabelkopfhörer In-Ear</t>
  </si>
  <si>
    <t>Beyerdynamic DT770 Pro 80Ohm Headphones</t>
  </si>
  <si>
    <t>Mikrofonständer Galgenstativ</t>
  </si>
  <si>
    <t>Mikrofonständer inkl. Isolationsschild und Popschutz</t>
  </si>
  <si>
    <t>Cases, Taschen, Raincovers und Transport</t>
  </si>
  <si>
    <t xml:space="preserve">PeliCase 1650 </t>
  </si>
  <si>
    <t>diverse Kameratschen</t>
  </si>
  <si>
    <t>SAKK Pack V2 Kamerarucksack groß</t>
  </si>
  <si>
    <t>Lowepro Kamerarucksack</t>
  </si>
  <si>
    <t>Eurokiste groß</t>
  </si>
  <si>
    <t>Eurokiste mittel [1]</t>
  </si>
  <si>
    <t>Eurokiste mittel [2]</t>
  </si>
  <si>
    <t>3x CAP-IT Raincovers mittel</t>
  </si>
  <si>
    <t>3x CAP-IT Raincovers klein</t>
  </si>
  <si>
    <t>Zip-Bags</t>
  </si>
  <si>
    <t>Waterproof Dry-Bag</t>
  </si>
  <si>
    <t>Sackrodel mit Offroad Rädern</t>
  </si>
  <si>
    <t xml:space="preserve">Bollerwagen </t>
  </si>
  <si>
    <t>Ford Focus 2009 PKW (1,70m Ladefläche)</t>
  </si>
  <si>
    <t>auf Anfrage</t>
  </si>
  <si>
    <t>Streaming</t>
  </si>
  <si>
    <t>Blackmagic Atem Mini Pro Bildmischer</t>
  </si>
  <si>
    <t>Ethernet LAN-Kabel 7m</t>
  </si>
  <si>
    <t>Doppel 6,35mm Klinke auf 3,5mm Klinke Audio Kabel 5m</t>
  </si>
  <si>
    <t>USB-C auf USB-A Kabel 1,5m</t>
  </si>
  <si>
    <t>Sonstiges</t>
  </si>
  <si>
    <t>Nebelmaschine klein inkl. Fluid</t>
  </si>
  <si>
    <t>Filmklappe</t>
  </si>
  <si>
    <t>Canon Selphy CP 1200 Foto Printer</t>
  </si>
  <si>
    <t>Epson XP-7100 Drucker &amp; Scanner</t>
  </si>
  <si>
    <t>Nespresso Pixie Titan portable Kaffeemaschine</t>
  </si>
  <si>
    <t>Kapseln werden extra verrechnet</t>
  </si>
  <si>
    <t xml:space="preserve">Gill Handschuhe Kameraperson </t>
  </si>
  <si>
    <t>Daumen und Zeigefinger frei</t>
  </si>
  <si>
    <t>Handschuhe Beleuchter*in</t>
  </si>
  <si>
    <t>Rollmeter inkl. Laser Messgerät</t>
  </si>
  <si>
    <t>Pen Taschenlampe</t>
  </si>
  <si>
    <t>Worklight magnetisch Klappmechanismus [1]</t>
  </si>
  <si>
    <t>Worklight magnetisch Klappmechanismus [2]</t>
  </si>
  <si>
    <t>Stirnlampe</t>
  </si>
  <si>
    <t>Druckluftspray</t>
  </si>
  <si>
    <t>Klapp-Leiter</t>
  </si>
  <si>
    <t>Klapp-Sessel</t>
  </si>
  <si>
    <t>analoge Kamerasammlung (35mm, Mittelformat, Super 8, Video 8)</t>
  </si>
  <si>
    <t>Eingepackt</t>
  </si>
  <si>
    <t>Zurückgebracht</t>
  </si>
  <si>
    <t>Mietvertrag für Video-Equipment</t>
  </si>
  <si>
    <t>1. Vertragsparteien</t>
  </si>
  <si>
    <t>Vermieter:</t>
  </si>
  <si>
    <t>Sebastian Lang</t>
  </si>
  <si>
    <t xml:space="preserve">Adresse: </t>
  </si>
  <si>
    <t>Seidengasse 38/1, 1070 Wien</t>
  </si>
  <si>
    <t xml:space="preserve">E-Mail: </t>
  </si>
  <si>
    <t>office@langfilm.at</t>
  </si>
  <si>
    <t xml:space="preserve">Telefon: </t>
  </si>
  <si>
    <t>Mieter:</t>
  </si>
  <si>
    <t>Adresse:</t>
  </si>
  <si>
    <t>E-Mail:</t>
  </si>
  <si>
    <t>Telefon:</t>
  </si>
  <si>
    <t>2. Mietgegenstand</t>
  </si>
  <si>
    <t>Der Vermieter vermietet dem Mieter das Videoequipment in der Anlage (Packliste).</t>
  </si>
  <si>
    <t>3. Mietdauer</t>
  </si>
  <si>
    <t xml:space="preserve">Abholung: </t>
  </si>
  <si>
    <t xml:space="preserve">Rückgabe: </t>
  </si>
  <si>
    <t xml:space="preserve">Anzahl Drehtage: </t>
  </si>
  <si>
    <t>4. Mietpreis</t>
  </si>
  <si>
    <t xml:space="preserve">Der Gesamtmietpreis beträgt: </t>
  </si>
  <si>
    <t>5. Haftung und Versicherung</t>
  </si>
  <si>
    <t>Der Mieter ist verpflichtet, das Equipment pfleglich zu behandeln und es in demselben Zustand 
zurückzugeben, in dem es übernommen wurde. Das gesamte Equipment (außgenommen Drohne) 
ist über die medien-finanzservice.de mit Allgefahrendeckung für den Verleih versichert. 
Im Schadensfal besteht eine Selbstbeteiligung von 500€ zzgl. MwSt. 
Genaue Versicherungsbedingungen finden Sie unter: www.langfilm.at/hierlinkeinfügen.
Schäden sind unverzüglich telefonisch an Sebastian Lang zu melden!</t>
  </si>
  <si>
    <t>6. Nutzung und Rückgabe</t>
  </si>
  <si>
    <t>Das Equipment darf nur für den vereinbarten Zweck genutzt werden. 
Der Mieter darf es nicht an Dritte weitervermieten oder verleihen. 
Die Rückgabe hat spätestens am vereinbarten Enddatum in einwandfreiem Zustand zu erfolgen.</t>
  </si>
  <si>
    <t>7. Schlussbestimmungen</t>
  </si>
  <si>
    <t>Mit seiner Unterschrift bestätigt der Mieter, dass er das Equipment in einwandfreiem Zustand erhalten hat.
Sollten einzelne Bestimmungen dieses Vertrags unwirksam sein, bleibt der Vertrag im Übrigen gültig.
Er erkennt die Vertragsbedingungen an und verpflichtet sich zur Einhaltung.</t>
  </si>
  <si>
    <t>Ort, Datum:</t>
  </si>
  <si>
    <t>Unterschriften:</t>
  </si>
  <si>
    <t>Vermieter: Sebastian Lang</t>
  </si>
  <si>
    <t xml:space="preserve">Mieter: </t>
  </si>
  <si>
    <t>+43 660 4893373</t>
  </si>
  <si>
    <t xml:space="preserve">Die Zahlung erfolgt per Banküberweisung an </t>
  </si>
  <si>
    <t>IBAN: AT 54 2011 1845 2386 5400</t>
  </si>
  <si>
    <t>BIC: GIBAATWWXXX</t>
  </si>
  <si>
    <t>Velkro &amp; Doppelseitiges Klebeband Set</t>
  </si>
  <si>
    <t>Kabelmanagement Set (Sprig, Bongo Ties, Klett)</t>
  </si>
  <si>
    <t>Samsung T5 SSD 1TB (W: 1000MB/s)</t>
  </si>
  <si>
    <t>Samsung T5 SSD 500TB (W: 1000MB/s)</t>
  </si>
  <si>
    <t>Sachtler flowtech75 mit aktiv8 Fluidkopf &amp; Mittelspinne</t>
  </si>
  <si>
    <t xml:space="preserve">SAKK Pump Sack - Inflateable Saddle </t>
  </si>
  <si>
    <t>Olympus F.Zuiko 100mm f/2.8 (silver nose)</t>
  </si>
  <si>
    <t>Olympus Zuiko Vintage Set (24mm, 35mm, 50mm, 85mm, 100mm)</t>
  </si>
  <si>
    <t>Zoom H4n Fieldrecorder</t>
  </si>
  <si>
    <t>Clamp mit 1/4 Zoll Gewinde</t>
  </si>
  <si>
    <t xml:space="preserve">Sony FX3 Camera Package </t>
  </si>
  <si>
    <t>Sony FX3, Vollformat E-Mount</t>
  </si>
  <si>
    <t xml:space="preserve">Smallig Cage, Top Handle </t>
  </si>
  <si>
    <t>NP-FZ 100 Akku [2]</t>
  </si>
  <si>
    <t>Sony FX6, Vollformat E-Mount, inkl. XLR Top-Handle &amp; Side-Grip</t>
  </si>
  <si>
    <t>Aputure 200X inkl. Reflektoraufsatz</t>
  </si>
  <si>
    <t>Telepropter für iPad</t>
  </si>
  <si>
    <t>Samyang 14mm AF, f/2.8</t>
  </si>
  <si>
    <t>EXTERN</t>
  </si>
  <si>
    <t>E-Mail: hi@sebastianlang.at</t>
  </si>
  <si>
    <t>Summe Netto</t>
  </si>
  <si>
    <t>Mietpreis Gesamt</t>
  </si>
  <si>
    <t>Gesamtsumme Brutto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</si>
</sst>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hh:mm;@"/>
  </numFmts>
  <fonts count="13" x14ac:knownFonts="1">
    <font>
      <sz val="11"/>
      <color theme="1"/>
      <name val="Aptos Narrow"/>
      <family val="2"/>
      <scheme val="minor"/>
    </font>
    <font>
      <b/>
      <sz val="11"/>
      <color theme="1"/>
      <name val="Aptos Narrow"/>
      <family val="2"/>
      <scheme val="minor"/>
    </font>
    <font>
      <b/>
      <sz val="10"/>
      <color theme="1"/>
      <name val="Aptos Narrow"/>
      <family val="2"/>
      <scheme val="minor"/>
    </font>
    <font>
      <sz val="10"/>
      <color theme="1"/>
      <name val="Aptos Narrow"/>
      <family val="2"/>
      <scheme val="minor"/>
    </font>
    <font>
      <b/>
      <sz val="18"/>
      <color theme="1"/>
      <name val="Aptos Display"/>
      <family val="2"/>
      <scheme val="major"/>
    </font>
    <font>
      <b/>
      <sz val="10"/>
      <color theme="1"/>
      <name val="Aptos Display"/>
      <family val="2"/>
      <scheme val="major"/>
    </font>
    <font>
      <sz val="11"/>
      <color theme="0"/>
      <name val="Aptos Narrow"/>
      <family val="2"/>
      <scheme val="minor"/>
    </font>
    <font>
      <u/>
      <sz val="11"/>
      <color theme="10"/>
      <name val="Aptos Narrow"/>
      <family val="2"/>
      <scheme val="minor"/>
    </font>
    <font>
      <sz val="11"/>
      <color rgb="FF000000"/>
      <name val="Aptos Narrow"/>
      <family val="2"/>
      <scheme val="minor"/>
    </font>
    <font>
      <sz val="8"/>
      <name val="Aptos Narrow"/>
      <family val="2"/>
      <scheme val="minor"/>
    </font>
    <font>
      <sz val="11"/>
      <color theme="1"/>
      <name val="Aptos"/>
      <family val="2"/>
    </font>
    <font>
      <b/>
      <sz val="11"/>
      <color theme="1"/>
      <name val="Aptos"/>
      <family val="2"/>
    </font>
    <font>
      <b/>
      <sz val="16"/>
      <color theme="1"/>
      <name val="Aptos"/>
      <family val="2"/>
    </font>
  </fonts>
  <fills count="12">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3" tint="0.89999084444715716"/>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144">
    <xf numFmtId="0" fontId="0" fillId="0" borderId="0" xfId="0"/>
    <xf numFmtId="164" fontId="0" fillId="0" borderId="0" xfId="0" applyNumberFormat="1" applyAlignment="1">
      <alignment horizontal="center" vertical="center"/>
    </xf>
    <xf numFmtId="0" fontId="0" fillId="0" borderId="0" xfId="0" applyAlignment="1">
      <alignment horizontal="left" vertical="top"/>
    </xf>
    <xf numFmtId="0" fontId="0" fillId="5" borderId="12" xfId="0" applyFill="1" applyBorder="1"/>
    <xf numFmtId="0" fontId="0" fillId="5" borderId="14" xfId="0" applyFill="1" applyBorder="1" applyAlignment="1">
      <alignment horizontal="center" vertical="top"/>
    </xf>
    <xf numFmtId="0" fontId="0" fillId="5" borderId="15" xfId="0" applyFill="1" applyBorder="1"/>
    <xf numFmtId="0" fontId="0" fillId="5" borderId="16" xfId="0" applyFill="1" applyBorder="1" applyAlignment="1">
      <alignment horizontal="center" vertical="top"/>
    </xf>
    <xf numFmtId="0" fontId="0" fillId="5" borderId="17" xfId="0" applyFill="1" applyBorder="1"/>
    <xf numFmtId="164" fontId="0" fillId="8" borderId="14" xfId="0" applyNumberFormat="1" applyFill="1" applyBorder="1" applyAlignment="1">
      <alignment horizontal="center" vertical="center"/>
    </xf>
    <xf numFmtId="164" fontId="0" fillId="8" borderId="16" xfId="0" applyNumberFormat="1" applyFill="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1" fillId="7" borderId="21" xfId="0" applyFont="1" applyFill="1" applyBorder="1" applyAlignment="1">
      <alignment vertical="center"/>
    </xf>
    <xf numFmtId="0" fontId="1" fillId="7" borderId="25" xfId="0" applyFont="1" applyFill="1" applyBorder="1" applyAlignment="1">
      <alignment horizontal="center" vertical="center"/>
    </xf>
    <xf numFmtId="0" fontId="1" fillId="7" borderId="9" xfId="0" applyFont="1" applyFill="1" applyBorder="1" applyAlignment="1">
      <alignment horizontal="center" vertical="center"/>
    </xf>
    <xf numFmtId="0" fontId="11" fillId="0" borderId="0" xfId="0" applyFont="1" applyAlignment="1">
      <alignment vertical="center"/>
    </xf>
    <xf numFmtId="0" fontId="10" fillId="0" borderId="0" xfId="0" applyFont="1" applyAlignment="1">
      <alignment vertical="center"/>
    </xf>
    <xf numFmtId="3" fontId="0" fillId="0" borderId="0" xfId="0" applyNumberFormat="1"/>
    <xf numFmtId="0" fontId="0" fillId="0" borderId="0" xfId="0" applyAlignment="1">
      <alignment horizontal="left"/>
    </xf>
    <xf numFmtId="165" fontId="0" fillId="5" borderId="19" xfId="0" applyNumberFormat="1" applyFill="1" applyBorder="1" applyAlignment="1">
      <alignment horizontal="center" vertical="top"/>
    </xf>
    <xf numFmtId="14" fontId="0" fillId="0" borderId="0" xfId="0" applyNumberFormat="1" applyAlignment="1">
      <alignment horizontal="left"/>
    </xf>
    <xf numFmtId="14" fontId="0" fillId="0" borderId="0" xfId="0" applyNumberFormat="1" applyAlignment="1">
      <alignment horizontal="left" vertical="center"/>
    </xf>
    <xf numFmtId="164" fontId="0" fillId="0" borderId="0" xfId="0" applyNumberFormat="1" applyAlignment="1">
      <alignment horizontal="left" vertical="center"/>
    </xf>
    <xf numFmtId="0" fontId="0" fillId="0" borderId="22" xfId="0" applyBorder="1" applyProtection="1">
      <protection locked="0"/>
      <extLst>
        <ext xmlns:xfpb="http://schemas.microsoft.com/office/spreadsheetml/2022/featurepropertybag" uri="{C7286773-470A-42A8-94C5-96B5CB345126}">
          <xfpb:xfComplement i="0"/>
        </ext>
      </extLst>
    </xf>
    <xf numFmtId="0" fontId="0" fillId="0" borderId="15" xfId="0" applyBorder="1" applyProtection="1">
      <protection locked="0"/>
      <extLst>
        <ext xmlns:xfpb="http://schemas.microsoft.com/office/spreadsheetml/2022/featurepropertybag" uri="{C7286773-470A-42A8-94C5-96B5CB345126}">
          <xfpb:xfComplement i="0"/>
        </ext>
      </extLst>
    </xf>
    <xf numFmtId="0" fontId="0" fillId="0" borderId="26" xfId="0" applyBorder="1" applyProtection="1">
      <protection locked="0"/>
      <extLst>
        <ext xmlns:xfpb="http://schemas.microsoft.com/office/spreadsheetml/2022/featurepropertybag" uri="{C7286773-470A-42A8-94C5-96B5CB345126}">
          <xfpb:xfComplement i="0"/>
        </ext>
      </extLst>
    </xf>
    <xf numFmtId="0" fontId="0" fillId="0" borderId="4" xfId="0" applyBorder="1" applyProtection="1">
      <protection locked="0"/>
      <extLst>
        <ext xmlns:xfpb="http://schemas.microsoft.com/office/spreadsheetml/2022/featurepropertybag" uri="{C7286773-470A-42A8-94C5-96B5CB345126}">
          <xfpb:xfComplement i="0"/>
        </ext>
      </extLst>
    </xf>
    <xf numFmtId="0" fontId="0" fillId="5" borderId="12" xfId="0" applyFill="1" applyBorder="1" applyAlignment="1">
      <alignment vertical="center"/>
    </xf>
    <xf numFmtId="0" fontId="0" fillId="5" borderId="22" xfId="0" applyFill="1" applyBorder="1" applyAlignment="1">
      <alignment vertical="center"/>
    </xf>
    <xf numFmtId="0" fontId="0" fillId="5" borderId="15" xfId="0" applyFill="1" applyBorder="1" applyAlignment="1">
      <alignment vertical="center"/>
    </xf>
    <xf numFmtId="0" fontId="0" fillId="5" borderId="26" xfId="0" applyFill="1" applyBorder="1" applyAlignment="1">
      <alignment vertical="center"/>
    </xf>
    <xf numFmtId="0" fontId="0" fillId="5" borderId="34" xfId="0" applyFill="1" applyBorder="1" applyAlignment="1">
      <alignment vertical="center"/>
    </xf>
    <xf numFmtId="164" fontId="0" fillId="6" borderId="14" xfId="0" applyNumberFormat="1" applyFill="1" applyBorder="1" applyAlignment="1">
      <alignment horizontal="center" vertical="center"/>
    </xf>
    <xf numFmtId="164" fontId="0" fillId="6" borderId="16" xfId="0" applyNumberFormat="1" applyFill="1" applyBorder="1" applyAlignment="1">
      <alignment horizontal="center" vertical="center"/>
    </xf>
    <xf numFmtId="0" fontId="0" fillId="0" borderId="0" xfId="0" applyAlignment="1">
      <alignment horizontal="center"/>
    </xf>
    <xf numFmtId="164" fontId="0" fillId="6" borderId="27" xfId="0" applyNumberFormat="1" applyFill="1" applyBorder="1" applyAlignment="1">
      <alignment horizontal="center" vertical="center"/>
    </xf>
    <xf numFmtId="0" fontId="1" fillId="7" borderId="21" xfId="0" applyFont="1" applyFill="1" applyBorder="1"/>
    <xf numFmtId="0" fontId="1" fillId="7" borderId="25" xfId="0" applyFont="1" applyFill="1" applyBorder="1"/>
    <xf numFmtId="0" fontId="1" fillId="7" borderId="25" xfId="0" applyFont="1" applyFill="1" applyBorder="1" applyAlignment="1">
      <alignment horizontal="center"/>
    </xf>
    <xf numFmtId="0" fontId="1" fillId="7" borderId="9" xfId="0" applyFont="1" applyFill="1" applyBorder="1"/>
    <xf numFmtId="0" fontId="1" fillId="7" borderId="0" xfId="0" applyFont="1" applyFill="1"/>
    <xf numFmtId="0" fontId="0" fillId="3" borderId="2" xfId="0" applyFill="1" applyBorder="1"/>
    <xf numFmtId="0" fontId="1" fillId="3" borderId="10" xfId="0" applyFont="1" applyFill="1" applyBorder="1"/>
    <xf numFmtId="0" fontId="0" fillId="3" borderId="10" xfId="0" applyFill="1" applyBorder="1"/>
    <xf numFmtId="0" fontId="0" fillId="3" borderId="3" xfId="0" applyFill="1" applyBorder="1"/>
    <xf numFmtId="0" fontId="0" fillId="0" borderId="23" xfId="0" applyBorder="1"/>
    <xf numFmtId="164" fontId="0" fillId="0" borderId="23" xfId="0" applyNumberFormat="1" applyBorder="1" applyAlignment="1">
      <alignment horizontal="center" vertical="center"/>
    </xf>
    <xf numFmtId="0" fontId="0" fillId="0" borderId="24" xfId="0" applyBorder="1"/>
    <xf numFmtId="0" fontId="0" fillId="0" borderId="15" xfId="0" applyBorder="1"/>
    <xf numFmtId="0" fontId="0" fillId="0" borderId="1" xfId="0" applyBorder="1"/>
    <xf numFmtId="164" fontId="0" fillId="0" borderId="1" xfId="0" applyNumberFormat="1" applyBorder="1" applyAlignment="1">
      <alignment horizontal="center" vertical="center"/>
    </xf>
    <xf numFmtId="0" fontId="0" fillId="0" borderId="16" xfId="0" applyBorder="1"/>
    <xf numFmtId="0" fontId="0" fillId="0" borderId="1" xfId="0" applyBorder="1" applyAlignment="1">
      <alignment wrapText="1"/>
    </xf>
    <xf numFmtId="0" fontId="0" fillId="0" borderId="16" xfId="0" applyBorder="1" applyAlignment="1">
      <alignment vertical="top"/>
    </xf>
    <xf numFmtId="0" fontId="1" fillId="0" borderId="26" xfId="0" applyFont="1" applyBorder="1"/>
    <xf numFmtId="0" fontId="1" fillId="0" borderId="20" xfId="0" applyFont="1" applyBorder="1"/>
    <xf numFmtId="164" fontId="1" fillId="0" borderId="20" xfId="0" applyNumberFormat="1" applyFont="1" applyBorder="1" applyAlignment="1">
      <alignment horizontal="center" vertical="center"/>
    </xf>
    <xf numFmtId="0" fontId="1" fillId="0" borderId="27" xfId="0" applyFont="1" applyBorder="1" applyAlignment="1">
      <alignment vertical="top"/>
    </xf>
    <xf numFmtId="0" fontId="1" fillId="0" borderId="0" xfId="0" applyFont="1"/>
    <xf numFmtId="0" fontId="0" fillId="3" borderId="4" xfId="0" applyFill="1" applyBorder="1"/>
    <xf numFmtId="0" fontId="1" fillId="3" borderId="0" xfId="0" applyFont="1" applyFill="1"/>
    <xf numFmtId="164" fontId="0" fillId="3" borderId="0" xfId="0" applyNumberFormat="1" applyFill="1" applyAlignment="1">
      <alignment horizontal="center" vertical="center"/>
    </xf>
    <xf numFmtId="0" fontId="0" fillId="3" borderId="5" xfId="0" applyFill="1" applyBorder="1" applyAlignment="1">
      <alignment vertical="top"/>
    </xf>
    <xf numFmtId="0" fontId="0" fillId="0" borderId="24" xfId="0" applyBorder="1" applyAlignment="1">
      <alignment vertical="top"/>
    </xf>
    <xf numFmtId="0" fontId="0" fillId="0" borderId="5" xfId="0" applyBorder="1"/>
    <xf numFmtId="0" fontId="0" fillId="0" borderId="26" xfId="0" applyBorder="1"/>
    <xf numFmtId="0" fontId="0" fillId="0" borderId="20" xfId="0" applyBorder="1"/>
    <xf numFmtId="164" fontId="0" fillId="0" borderId="20" xfId="0" applyNumberFormat="1" applyBorder="1" applyAlignment="1">
      <alignment horizontal="center" vertical="center"/>
    </xf>
    <xf numFmtId="0" fontId="0" fillId="0" borderId="27" xfId="0" applyBorder="1" applyAlignment="1">
      <alignment vertical="top"/>
    </xf>
    <xf numFmtId="0" fontId="0" fillId="0" borderId="33" xfId="0" applyBorder="1"/>
    <xf numFmtId="0" fontId="0" fillId="3" borderId="5" xfId="0" applyFill="1" applyBorder="1"/>
    <xf numFmtId="0" fontId="0" fillId="0" borderId="27" xfId="0" applyBorder="1"/>
    <xf numFmtId="0" fontId="8" fillId="0" borderId="16" xfId="0" applyFont="1" applyBorder="1" applyAlignment="1">
      <alignment vertical="top"/>
    </xf>
    <xf numFmtId="164" fontId="1" fillId="3" borderId="0" xfId="0" applyNumberFormat="1" applyFont="1" applyFill="1" applyAlignment="1">
      <alignment horizontal="center" vertical="center"/>
    </xf>
    <xf numFmtId="0" fontId="1" fillId="3" borderId="5" xfId="0" applyFont="1" applyFill="1" applyBorder="1"/>
    <xf numFmtId="0" fontId="0" fillId="0" borderId="17" xfId="0" applyBorder="1"/>
    <xf numFmtId="0" fontId="0" fillId="0" borderId="18" xfId="0" applyBorder="1"/>
    <xf numFmtId="164" fontId="0" fillId="0" borderId="18" xfId="0" applyNumberFormat="1" applyBorder="1" applyAlignment="1">
      <alignment horizontal="center" vertical="center"/>
    </xf>
    <xf numFmtId="0" fontId="0" fillId="0" borderId="19" xfId="0" applyBorder="1"/>
    <xf numFmtId="164" fontId="0" fillId="6" borderId="16" xfId="0" applyNumberFormat="1" applyFill="1" applyBorder="1" applyAlignment="1" applyProtection="1">
      <alignment horizontal="center" vertical="center"/>
      <protection locked="0"/>
    </xf>
    <xf numFmtId="0" fontId="0" fillId="0" borderId="0" xfId="0" applyProtection="1">
      <protection locked="0"/>
    </xf>
    <xf numFmtId="164" fontId="0" fillId="8" borderId="19" xfId="0" applyNumberFormat="1" applyFill="1" applyBorder="1" applyAlignment="1">
      <alignment horizontal="center" vertical="center"/>
    </xf>
    <xf numFmtId="49" fontId="0" fillId="5" borderId="16" xfId="0" applyNumberFormat="1" applyFill="1" applyBorder="1" applyAlignment="1">
      <alignment horizontal="center" vertical="top"/>
    </xf>
    <xf numFmtId="49" fontId="0" fillId="0" borderId="0" xfId="0" applyNumberFormat="1" applyAlignment="1">
      <alignment horizontal="left"/>
    </xf>
    <xf numFmtId="49" fontId="0" fillId="0" borderId="0" xfId="0" applyNumberFormat="1" applyAlignment="1">
      <alignment horizontal="left" vertical="top"/>
    </xf>
    <xf numFmtId="49" fontId="0" fillId="0" borderId="0" xfId="0" applyNumberFormat="1" applyAlignment="1">
      <alignment horizontal="left" vertical="center"/>
    </xf>
    <xf numFmtId="164" fontId="1" fillId="0" borderId="0" xfId="0" applyNumberFormat="1" applyFont="1" applyAlignment="1">
      <alignment horizontal="left" vertical="center"/>
    </xf>
    <xf numFmtId="0" fontId="0" fillId="10" borderId="0" xfId="0" applyFill="1" applyAlignment="1">
      <alignment horizontal="center"/>
    </xf>
    <xf numFmtId="0" fontId="0" fillId="6" borderId="12" xfId="0" applyFill="1" applyBorder="1" applyAlignment="1">
      <alignment horizontal="center" vertical="center"/>
    </xf>
    <xf numFmtId="0" fontId="0" fillId="6" borderId="15" xfId="0" applyFill="1" applyBorder="1" applyAlignment="1">
      <alignment horizontal="center" vertical="center"/>
    </xf>
    <xf numFmtId="0" fontId="0" fillId="6" borderId="26" xfId="0" applyFill="1" applyBorder="1" applyAlignment="1">
      <alignment horizontal="center" vertical="center"/>
    </xf>
    <xf numFmtId="0" fontId="0" fillId="5" borderId="35" xfId="0" applyFill="1" applyBorder="1" applyAlignment="1" applyProtection="1">
      <alignment horizontal="center" vertical="center"/>
      <protection locked="0"/>
    </xf>
    <xf numFmtId="14" fontId="0" fillId="5" borderId="30" xfId="0" applyNumberFormat="1" applyFill="1" applyBorder="1" applyAlignment="1" applyProtection="1">
      <alignment horizontal="center" vertical="center"/>
      <protection locked="0"/>
    </xf>
    <xf numFmtId="165" fontId="0" fillId="5" borderId="30" xfId="0" applyNumberFormat="1" applyFill="1" applyBorder="1" applyAlignment="1" applyProtection="1">
      <alignment horizontal="center" vertical="center"/>
      <protection locked="0"/>
    </xf>
    <xf numFmtId="14" fontId="0" fillId="11" borderId="0" xfId="0" applyNumberFormat="1" applyFill="1" applyAlignment="1" applyProtection="1">
      <alignment horizontal="center" vertical="center"/>
      <protection locked="0"/>
    </xf>
    <xf numFmtId="0" fontId="0" fillId="11" borderId="36" xfId="0" applyFill="1" applyBorder="1" applyAlignment="1">
      <alignment vertical="center"/>
    </xf>
    <xf numFmtId="0" fontId="0" fillId="5" borderId="17" xfId="0" applyFill="1" applyBorder="1" applyAlignment="1">
      <alignment vertical="center"/>
    </xf>
    <xf numFmtId="165" fontId="0" fillId="11" borderId="0" xfId="0" applyNumberFormat="1" applyFill="1" applyAlignment="1" applyProtection="1">
      <alignment horizontal="center" vertical="center"/>
      <protection locked="0"/>
    </xf>
    <xf numFmtId="165" fontId="0" fillId="5" borderId="37" xfId="0" applyNumberFormat="1" applyFill="1" applyBorder="1" applyAlignment="1" applyProtection="1">
      <alignment horizontal="center" vertical="center"/>
      <protection locked="0"/>
    </xf>
    <xf numFmtId="0" fontId="1" fillId="4" borderId="8" xfId="0" applyFont="1" applyFill="1" applyBorder="1" applyAlignment="1">
      <alignment vertical="center"/>
    </xf>
    <xf numFmtId="164" fontId="1" fillId="4" borderId="29" xfId="0" applyNumberFormat="1" applyFont="1" applyFill="1" applyBorder="1" applyAlignment="1">
      <alignment horizontal="center" vertical="center"/>
    </xf>
    <xf numFmtId="0" fontId="4" fillId="2" borderId="2"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49" fontId="0" fillId="5" borderId="20" xfId="0" applyNumberFormat="1" applyFill="1" applyBorder="1" applyAlignment="1" applyProtection="1">
      <alignment horizontal="left" vertical="center"/>
      <protection locked="0"/>
    </xf>
    <xf numFmtId="49" fontId="0" fillId="5" borderId="27" xfId="0" applyNumberFormat="1" applyFill="1" applyBorder="1" applyAlignment="1" applyProtection="1">
      <alignment horizontal="left" vertical="center"/>
      <protection locked="0"/>
    </xf>
    <xf numFmtId="0" fontId="3" fillId="7" borderId="8" xfId="0" applyFont="1" applyFill="1" applyBorder="1" applyAlignment="1">
      <alignment horizontal="center" vertical="center" wrapText="1"/>
    </xf>
    <xf numFmtId="0" fontId="3" fillId="7" borderId="28" xfId="0" applyFont="1" applyFill="1" applyBorder="1" applyAlignment="1">
      <alignment horizontal="center" vertical="center" wrapText="1"/>
    </xf>
    <xf numFmtId="0" fontId="3" fillId="7" borderId="29"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0" fillId="5" borderId="30" xfId="0" applyFill="1" applyBorder="1" applyAlignment="1" applyProtection="1">
      <alignment horizontal="left" vertical="center"/>
      <protection locked="0"/>
    </xf>
    <xf numFmtId="0" fontId="0" fillId="5" borderId="31" xfId="0" applyFill="1" applyBorder="1" applyAlignment="1" applyProtection="1">
      <alignment horizontal="left" vertical="center"/>
      <protection locked="0"/>
    </xf>
    <xf numFmtId="0" fontId="0" fillId="5" borderId="32" xfId="0" applyFill="1" applyBorder="1" applyAlignment="1" applyProtection="1">
      <alignment horizontal="left" vertical="center"/>
      <protection locked="0"/>
    </xf>
    <xf numFmtId="49" fontId="7" fillId="5" borderId="30" xfId="1" applyNumberFormat="1" applyFill="1" applyBorder="1" applyAlignment="1" applyProtection="1">
      <alignment horizontal="left" vertical="center"/>
      <protection locked="0"/>
    </xf>
    <xf numFmtId="49" fontId="0" fillId="5" borderId="31" xfId="0" applyNumberFormat="1" applyFill="1" applyBorder="1" applyAlignment="1" applyProtection="1">
      <alignment horizontal="left" vertical="center"/>
      <protection locked="0"/>
    </xf>
    <xf numFmtId="49" fontId="0" fillId="5" borderId="32" xfId="0" applyNumberFormat="1" applyFill="1" applyBorder="1" applyAlignment="1" applyProtection="1">
      <alignment horizontal="left" vertical="center"/>
      <protection locked="0"/>
    </xf>
    <xf numFmtId="0" fontId="0" fillId="5" borderId="13" xfId="0" applyFill="1" applyBorder="1" applyAlignment="1" applyProtection="1">
      <alignment horizontal="left" vertical="center"/>
      <protection locked="0"/>
    </xf>
    <xf numFmtId="0" fontId="0" fillId="5" borderId="14"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16" xfId="0" applyFill="1" applyBorder="1" applyAlignment="1" applyProtection="1">
      <alignment horizontal="left" vertical="center"/>
      <protection locked="0"/>
    </xf>
    <xf numFmtId="0" fontId="10" fillId="0" borderId="0" xfId="0" applyFont="1" applyAlignment="1">
      <alignment horizontal="left" vertical="top" wrapText="1"/>
    </xf>
    <xf numFmtId="0" fontId="12" fillId="0" borderId="0" xfId="0" applyFont="1" applyAlignment="1">
      <alignment horizontal="left" vertical="center"/>
    </xf>
    <xf numFmtId="0" fontId="11" fillId="0" borderId="0" xfId="0" applyFont="1" applyAlignment="1">
      <alignment horizontal="left" vertical="center"/>
    </xf>
    <xf numFmtId="0" fontId="10" fillId="0" borderId="0" xfId="0" applyFont="1" applyAlignment="1">
      <alignment horizontal="left" vertical="center"/>
    </xf>
    <xf numFmtId="0" fontId="10" fillId="0" borderId="0" xfId="0" applyFont="1" applyAlignment="1">
      <alignment horizontal="left" vertical="top"/>
    </xf>
    <xf numFmtId="0" fontId="0" fillId="8" borderId="12" xfId="0" applyFill="1" applyBorder="1" applyAlignment="1">
      <alignment horizontal="left" vertical="center"/>
    </xf>
    <xf numFmtId="0" fontId="0" fillId="8" borderId="15" xfId="0" applyFill="1" applyBorder="1" applyAlignment="1">
      <alignment horizontal="left" vertical="center"/>
    </xf>
    <xf numFmtId="0" fontId="0" fillId="8" borderId="17" xfId="0" applyFill="1" applyBorder="1" applyAlignment="1">
      <alignment horizontal="left" vertical="center"/>
    </xf>
    <xf numFmtId="49" fontId="0" fillId="5" borderId="30" xfId="0" applyNumberFormat="1" applyFill="1" applyBorder="1" applyAlignment="1">
      <alignment horizontal="center" vertical="top"/>
    </xf>
    <xf numFmtId="0" fontId="0" fillId="5" borderId="30" xfId="0" applyFill="1" applyBorder="1" applyAlignment="1">
      <alignment horizontal="center" vertical="top"/>
    </xf>
    <xf numFmtId="14" fontId="0" fillId="5" borderId="30" xfId="0" applyNumberFormat="1" applyFill="1" applyBorder="1" applyAlignment="1">
      <alignment horizontal="center" vertical="top"/>
    </xf>
    <xf numFmtId="165" fontId="0" fillId="5" borderId="30" xfId="0" applyNumberFormat="1" applyFill="1" applyBorder="1" applyAlignment="1">
      <alignment horizontal="center" vertical="top"/>
    </xf>
    <xf numFmtId="0" fontId="1" fillId="9" borderId="38" xfId="0" applyFont="1" applyFill="1" applyBorder="1"/>
    <xf numFmtId="164" fontId="0" fillId="9" borderId="7" xfId="0" applyNumberFormat="1" applyFill="1" applyBorder="1" applyAlignment="1">
      <alignment horizontal="center"/>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22/11/relationships/FeaturePropertyBag" Target="featurePropertyBag/featurePropertyBag.xml"/><Relationship Id="rId5" Type="http://schemas.openxmlformats.org/officeDocument/2006/relationships/styles" Target="styles.xml"/><Relationship Id="rId10" Type="http://schemas.microsoft.com/office/2017/06/relationships/rdRichValueTypes" Target="richData/rdRichValueTypes.xml"/><Relationship Id="rId4" Type="http://schemas.openxmlformats.org/officeDocument/2006/relationships/theme" Target="theme/theme1.xml"/><Relationship Id="rId9" Type="http://schemas.microsoft.com/office/2017/06/relationships/rdRichValueStructure" Target="richData/rdrichvaluestructure.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EE0D2-86D4-4104-BB51-6CE7EC71059B}">
  <sheetPr codeName="Tabelle1">
    <pageSetUpPr fitToPage="1"/>
  </sheetPr>
  <dimension ref="A1:G604"/>
  <sheetViews>
    <sheetView tabSelected="1" zoomScaleNormal="100" workbookViewId="0">
      <selection activeCell="A48" sqref="A48"/>
    </sheetView>
  </sheetViews>
  <sheetFormatPr baseColWidth="10" defaultColWidth="11.42578125" defaultRowHeight="15" x14ac:dyDescent="0.25"/>
  <cols>
    <col min="1" max="1" width="15.42578125" customWidth="1"/>
    <col min="2" max="2" width="62.85546875" customWidth="1"/>
    <col min="3" max="3" width="21.7109375" customWidth="1"/>
    <col min="4" max="4" width="75" customWidth="1"/>
    <col min="5" max="5" width="1.140625" hidden="1" customWidth="1"/>
    <col min="6" max="6" width="8.5703125" customWidth="1"/>
    <col min="7" max="7" width="12.140625" customWidth="1"/>
    <col min="8" max="8" width="13.5703125" customWidth="1"/>
  </cols>
  <sheetData>
    <row r="1" spans="1:7" ht="72.95" customHeight="1" x14ac:dyDescent="0.25">
      <c r="A1" s="103" t="s">
        <v>0</v>
      </c>
      <c r="B1" s="104"/>
      <c r="C1" s="104"/>
      <c r="D1" s="105"/>
    </row>
    <row r="2" spans="1:7" ht="21" customHeight="1" x14ac:dyDescent="0.25">
      <c r="A2" s="106" t="s">
        <v>1</v>
      </c>
      <c r="B2" s="107"/>
      <c r="C2" s="107" t="s">
        <v>2</v>
      </c>
      <c r="D2" s="110"/>
    </row>
    <row r="3" spans="1:7" ht="40.5" customHeight="1" thickBot="1" x14ac:dyDescent="0.3">
      <c r="A3" s="108" t="s">
        <v>406</v>
      </c>
      <c r="B3" s="109"/>
      <c r="C3" s="109" t="s">
        <v>3</v>
      </c>
      <c r="D3" s="111"/>
    </row>
    <row r="4" spans="1:7" ht="80.099999999999994" customHeight="1" thickBot="1" x14ac:dyDescent="0.3">
      <c r="A4" s="117" t="s">
        <v>4</v>
      </c>
      <c r="B4" s="118"/>
      <c r="C4" s="118"/>
      <c r="D4" s="119"/>
    </row>
    <row r="5" spans="1:7" ht="109.5" customHeight="1" thickBot="1" x14ac:dyDescent="0.3">
      <c r="A5" s="114" t="s">
        <v>5</v>
      </c>
      <c r="B5" s="115"/>
      <c r="C5" s="115"/>
      <c r="D5" s="116"/>
    </row>
    <row r="6" spans="1:7" ht="38.25" customHeight="1" x14ac:dyDescent="0.25">
      <c r="A6" s="29" t="s">
        <v>6</v>
      </c>
      <c r="B6" s="126"/>
      <c r="C6" s="126"/>
      <c r="D6" s="127"/>
    </row>
    <row r="7" spans="1:7" ht="34.5" customHeight="1" x14ac:dyDescent="0.25">
      <c r="A7" s="30" t="s">
        <v>7</v>
      </c>
      <c r="B7" s="120"/>
      <c r="C7" s="121"/>
      <c r="D7" s="122"/>
    </row>
    <row r="8" spans="1:7" ht="36.6" customHeight="1" x14ac:dyDescent="0.25">
      <c r="A8" s="31" t="s">
        <v>8</v>
      </c>
      <c r="B8" s="128"/>
      <c r="C8" s="128"/>
      <c r="D8" s="129"/>
    </row>
    <row r="9" spans="1:7" ht="36.6" customHeight="1" x14ac:dyDescent="0.25">
      <c r="A9" s="32" t="s">
        <v>9</v>
      </c>
      <c r="B9" s="123"/>
      <c r="C9" s="124"/>
      <c r="D9" s="125"/>
    </row>
    <row r="10" spans="1:7" ht="39.950000000000003" customHeight="1" thickBot="1" x14ac:dyDescent="0.3">
      <c r="A10" s="32" t="s">
        <v>10</v>
      </c>
      <c r="B10" s="112"/>
      <c r="C10" s="112"/>
      <c r="D10" s="113"/>
    </row>
    <row r="11" spans="1:7" ht="36.6" customHeight="1" x14ac:dyDescent="0.25">
      <c r="A11" s="33" t="s">
        <v>11</v>
      </c>
      <c r="B11" s="93">
        <v>1</v>
      </c>
      <c r="C11" s="90" t="s">
        <v>12</v>
      </c>
      <c r="D11" s="34">
        <f>SUM(E20:E604)</f>
        <v>0</v>
      </c>
    </row>
    <row r="12" spans="1:7" ht="24.95" customHeight="1" x14ac:dyDescent="0.25">
      <c r="A12" s="31" t="s">
        <v>13</v>
      </c>
      <c r="B12" s="94"/>
      <c r="C12" s="91" t="s">
        <v>408</v>
      </c>
      <c r="D12" s="35">
        <f>D11*B11</f>
        <v>0</v>
      </c>
    </row>
    <row r="13" spans="1:7" ht="24" customHeight="1" x14ac:dyDescent="0.25">
      <c r="A13" s="31" t="s">
        <v>14</v>
      </c>
      <c r="B13" s="95"/>
      <c r="C13" s="91" t="s">
        <v>15</v>
      </c>
      <c r="D13" s="81"/>
      <c r="G13" s="36"/>
    </row>
    <row r="14" spans="1:7" ht="25.5" customHeight="1" x14ac:dyDescent="0.25">
      <c r="A14" s="31" t="s">
        <v>16</v>
      </c>
      <c r="B14" s="94"/>
      <c r="C14" s="91" t="s">
        <v>407</v>
      </c>
      <c r="D14" s="35">
        <f>D13+D12</f>
        <v>0</v>
      </c>
    </row>
    <row r="15" spans="1:7" ht="25.5" customHeight="1" thickBot="1" x14ac:dyDescent="0.3">
      <c r="A15" s="98" t="s">
        <v>14</v>
      </c>
      <c r="B15" s="100"/>
      <c r="C15" s="92" t="s">
        <v>17</v>
      </c>
      <c r="D15" s="37">
        <f>D14*0.2</f>
        <v>0</v>
      </c>
    </row>
    <row r="16" spans="1:7" ht="25.5" customHeight="1" thickBot="1" x14ac:dyDescent="0.3">
      <c r="A16" s="97"/>
      <c r="B16" s="96"/>
      <c r="C16" s="101" t="s">
        <v>409</v>
      </c>
      <c r="D16" s="102">
        <f>D14+D15</f>
        <v>0</v>
      </c>
    </row>
    <row r="17" spans="1:7" ht="24.6" customHeight="1" thickBot="1" x14ac:dyDescent="0.3">
      <c r="B17" s="99"/>
    </row>
    <row r="18" spans="1:7" ht="15.75" thickBot="1" x14ac:dyDescent="0.3">
      <c r="A18" s="38" t="s">
        <v>18</v>
      </c>
      <c r="B18" s="39" t="s">
        <v>19</v>
      </c>
      <c r="C18" s="40" t="s">
        <v>20</v>
      </c>
      <c r="D18" s="41" t="s">
        <v>21</v>
      </c>
      <c r="E18" s="42" t="s">
        <v>22</v>
      </c>
    </row>
    <row r="19" spans="1:7" x14ac:dyDescent="0.25">
      <c r="A19" s="43"/>
      <c r="B19" s="44" t="s">
        <v>23</v>
      </c>
      <c r="C19" s="45"/>
      <c r="D19" s="46"/>
    </row>
    <row r="20" spans="1:7" x14ac:dyDescent="0.25">
      <c r="A20" s="25" t="b">
        <v>0</v>
      </c>
      <c r="B20" s="47" t="s">
        <v>24</v>
      </c>
      <c r="C20" s="48">
        <v>140</v>
      </c>
      <c r="D20" s="49" t="s">
        <v>25</v>
      </c>
      <c r="E20">
        <f>IF(A20=TRUE,C20,0)</f>
        <v>0</v>
      </c>
    </row>
    <row r="21" spans="1:7" x14ac:dyDescent="0.25">
      <c r="A21" s="50"/>
      <c r="B21" s="51" t="s">
        <v>401</v>
      </c>
      <c r="C21" s="52"/>
      <c r="D21" s="53"/>
      <c r="E21">
        <f t="shared" ref="E21:E84" si="0">IF(A21=TRUE,C21,0)</f>
        <v>0</v>
      </c>
      <c r="G21" s="36"/>
    </row>
    <row r="22" spans="1:7" x14ac:dyDescent="0.25">
      <c r="A22" s="50"/>
      <c r="B22" s="51" t="s">
        <v>26</v>
      </c>
      <c r="C22" s="52"/>
      <c r="D22" s="53" t="s">
        <v>27</v>
      </c>
      <c r="E22">
        <f t="shared" si="0"/>
        <v>0</v>
      </c>
    </row>
    <row r="23" spans="1:7" x14ac:dyDescent="0.25">
      <c r="A23" s="50"/>
      <c r="B23" s="54" t="s">
        <v>28</v>
      </c>
      <c r="C23" s="52"/>
      <c r="D23" s="55" t="s">
        <v>29</v>
      </c>
      <c r="E23">
        <f t="shared" si="0"/>
        <v>0</v>
      </c>
    </row>
    <row r="24" spans="1:7" x14ac:dyDescent="0.25">
      <c r="A24" s="50"/>
      <c r="B24" s="54" t="s">
        <v>30</v>
      </c>
      <c r="C24" s="52"/>
      <c r="D24" s="55" t="s">
        <v>29</v>
      </c>
      <c r="E24">
        <f t="shared" si="0"/>
        <v>0</v>
      </c>
      <c r="G24" s="36"/>
    </row>
    <row r="25" spans="1:7" x14ac:dyDescent="0.25">
      <c r="A25" s="50"/>
      <c r="B25" s="54" t="s">
        <v>31</v>
      </c>
      <c r="C25" s="52"/>
      <c r="D25" s="55"/>
      <c r="E25">
        <f t="shared" si="0"/>
        <v>0</v>
      </c>
    </row>
    <row r="26" spans="1:7" x14ac:dyDescent="0.25">
      <c r="A26" s="50"/>
      <c r="B26" s="51"/>
      <c r="C26" s="52"/>
      <c r="D26" s="55"/>
      <c r="E26">
        <f t="shared" si="0"/>
        <v>0</v>
      </c>
    </row>
    <row r="27" spans="1:7" x14ac:dyDescent="0.25">
      <c r="A27" s="25" t="b">
        <v>0</v>
      </c>
      <c r="B27" s="47" t="s">
        <v>397</v>
      </c>
      <c r="C27" s="48">
        <v>90</v>
      </c>
      <c r="D27" s="55" t="s">
        <v>25</v>
      </c>
      <c r="E27">
        <f t="shared" si="0"/>
        <v>0</v>
      </c>
      <c r="F27" s="89" t="s">
        <v>405</v>
      </c>
    </row>
    <row r="28" spans="1:7" x14ac:dyDescent="0.25">
      <c r="A28" s="50"/>
      <c r="B28" s="51" t="s">
        <v>398</v>
      </c>
      <c r="C28" s="52"/>
      <c r="D28" s="55"/>
      <c r="E28">
        <f t="shared" si="0"/>
        <v>0</v>
      </c>
    </row>
    <row r="29" spans="1:7" x14ac:dyDescent="0.25">
      <c r="B29" s="51" t="s">
        <v>399</v>
      </c>
      <c r="C29" s="52"/>
      <c r="D29" s="55"/>
      <c r="E29">
        <f t="shared" si="0"/>
        <v>0</v>
      </c>
    </row>
    <row r="30" spans="1:7" x14ac:dyDescent="0.25">
      <c r="A30" s="50"/>
      <c r="B30" s="51" t="s">
        <v>35</v>
      </c>
      <c r="C30" s="52"/>
      <c r="D30" s="55" t="s">
        <v>29</v>
      </c>
      <c r="E30">
        <f t="shared" si="0"/>
        <v>0</v>
      </c>
    </row>
    <row r="31" spans="1:7" x14ac:dyDescent="0.25">
      <c r="A31" s="50"/>
      <c r="B31" s="51" t="s">
        <v>36</v>
      </c>
      <c r="C31" s="52"/>
      <c r="D31" s="55"/>
      <c r="E31">
        <f t="shared" si="0"/>
        <v>0</v>
      </c>
    </row>
    <row r="32" spans="1:7" x14ac:dyDescent="0.25">
      <c r="A32" s="50"/>
      <c r="B32" s="51" t="s">
        <v>400</v>
      </c>
      <c r="C32" s="52"/>
      <c r="D32" s="55"/>
      <c r="E32">
        <f t="shared" si="0"/>
        <v>0</v>
      </c>
    </row>
    <row r="33" spans="1:5" x14ac:dyDescent="0.25">
      <c r="A33" s="50"/>
      <c r="B33" s="54"/>
      <c r="C33" s="52"/>
      <c r="D33" s="55"/>
      <c r="E33">
        <f t="shared" si="0"/>
        <v>0</v>
      </c>
    </row>
    <row r="34" spans="1:5" x14ac:dyDescent="0.25">
      <c r="A34" s="26" t="b">
        <v>0</v>
      </c>
      <c r="B34" s="51" t="s">
        <v>32</v>
      </c>
      <c r="C34" s="52">
        <v>50</v>
      </c>
      <c r="D34" s="55" t="s">
        <v>25</v>
      </c>
      <c r="E34">
        <f t="shared" si="0"/>
        <v>0</v>
      </c>
    </row>
    <row r="35" spans="1:5" x14ac:dyDescent="0.25">
      <c r="A35" s="50"/>
      <c r="B35" s="51" t="s">
        <v>33</v>
      </c>
      <c r="C35" s="52"/>
      <c r="D35" s="55"/>
      <c r="E35">
        <f t="shared" si="0"/>
        <v>0</v>
      </c>
    </row>
    <row r="36" spans="1:5" x14ac:dyDescent="0.25">
      <c r="A36" s="50"/>
      <c r="B36" s="51" t="s">
        <v>34</v>
      </c>
      <c r="C36" s="52"/>
      <c r="D36" s="55"/>
      <c r="E36">
        <f t="shared" si="0"/>
        <v>0</v>
      </c>
    </row>
    <row r="37" spans="1:5" x14ac:dyDescent="0.25">
      <c r="A37" s="50"/>
      <c r="B37" s="51" t="s">
        <v>35</v>
      </c>
      <c r="C37" s="52"/>
      <c r="D37" s="55" t="s">
        <v>29</v>
      </c>
      <c r="E37">
        <f t="shared" si="0"/>
        <v>0</v>
      </c>
    </row>
    <row r="38" spans="1:5" x14ac:dyDescent="0.25">
      <c r="A38" s="50"/>
      <c r="B38" s="51" t="s">
        <v>36</v>
      </c>
      <c r="C38" s="52"/>
      <c r="D38" s="55"/>
      <c r="E38">
        <f t="shared" si="0"/>
        <v>0</v>
      </c>
    </row>
    <row r="39" spans="1:5" x14ac:dyDescent="0.25">
      <c r="A39" s="50"/>
      <c r="B39" s="51" t="s">
        <v>400</v>
      </c>
      <c r="C39" s="52"/>
      <c r="D39" s="55"/>
      <c r="E39">
        <f t="shared" si="0"/>
        <v>0</v>
      </c>
    </row>
    <row r="40" spans="1:5" x14ac:dyDescent="0.25">
      <c r="A40" s="50"/>
      <c r="B40" s="51"/>
      <c r="C40" s="52"/>
      <c r="D40" s="55"/>
      <c r="E40">
        <f t="shared" si="0"/>
        <v>0</v>
      </c>
    </row>
    <row r="41" spans="1:5" x14ac:dyDescent="0.25">
      <c r="A41" s="26" t="b">
        <v>0</v>
      </c>
      <c r="B41" s="51" t="s">
        <v>37</v>
      </c>
      <c r="C41" s="52">
        <v>30</v>
      </c>
      <c r="D41" s="55"/>
      <c r="E41">
        <f t="shared" si="0"/>
        <v>0</v>
      </c>
    </row>
    <row r="42" spans="1:5" x14ac:dyDescent="0.25">
      <c r="A42" s="50"/>
      <c r="B42" s="51" t="s">
        <v>38</v>
      </c>
      <c r="C42" s="52"/>
      <c r="D42" s="55"/>
      <c r="E42">
        <f t="shared" si="0"/>
        <v>0</v>
      </c>
    </row>
    <row r="43" spans="1:5" x14ac:dyDescent="0.25">
      <c r="A43" s="50"/>
      <c r="B43" s="51" t="s">
        <v>39</v>
      </c>
      <c r="C43" s="52"/>
      <c r="D43" s="55"/>
      <c r="E43">
        <f t="shared" si="0"/>
        <v>0</v>
      </c>
    </row>
    <row r="44" spans="1:5" x14ac:dyDescent="0.25">
      <c r="A44" s="50"/>
      <c r="B44" s="51" t="s">
        <v>40</v>
      </c>
      <c r="C44" s="52"/>
      <c r="D44" s="55" t="s">
        <v>29</v>
      </c>
      <c r="E44">
        <f t="shared" si="0"/>
        <v>0</v>
      </c>
    </row>
    <row r="45" spans="1:5" x14ac:dyDescent="0.25">
      <c r="A45" s="50"/>
      <c r="B45" s="51" t="s">
        <v>41</v>
      </c>
      <c r="C45" s="52"/>
      <c r="D45" s="55"/>
      <c r="E45">
        <f t="shared" si="0"/>
        <v>0</v>
      </c>
    </row>
    <row r="46" spans="1:5" x14ac:dyDescent="0.25">
      <c r="A46" s="50"/>
      <c r="B46" s="51" t="s">
        <v>42</v>
      </c>
      <c r="C46" s="52"/>
      <c r="D46" s="55"/>
      <c r="E46">
        <f t="shared" si="0"/>
        <v>0</v>
      </c>
    </row>
    <row r="47" spans="1:5" x14ac:dyDescent="0.25">
      <c r="A47" s="50"/>
      <c r="B47" s="51"/>
      <c r="C47" s="52"/>
      <c r="D47" s="55"/>
      <c r="E47">
        <f t="shared" si="0"/>
        <v>0</v>
      </c>
    </row>
    <row r="48" spans="1:5" x14ac:dyDescent="0.25">
      <c r="A48" s="26" t="b">
        <v>0</v>
      </c>
      <c r="B48" s="51" t="s">
        <v>43</v>
      </c>
      <c r="C48" s="52">
        <v>30</v>
      </c>
      <c r="D48" s="55"/>
      <c r="E48">
        <f t="shared" si="0"/>
        <v>0</v>
      </c>
    </row>
    <row r="49" spans="1:6" x14ac:dyDescent="0.25">
      <c r="A49" s="50"/>
      <c r="B49" s="51" t="s">
        <v>44</v>
      </c>
      <c r="C49" s="52"/>
      <c r="D49" s="55"/>
      <c r="E49">
        <f t="shared" si="0"/>
        <v>0</v>
      </c>
    </row>
    <row r="50" spans="1:6" x14ac:dyDescent="0.25">
      <c r="A50" s="50"/>
      <c r="B50" s="51" t="s">
        <v>45</v>
      </c>
      <c r="C50" s="52"/>
      <c r="D50" s="55" t="s">
        <v>46</v>
      </c>
      <c r="E50">
        <f t="shared" si="0"/>
        <v>0</v>
      </c>
    </row>
    <row r="51" spans="1:6" x14ac:dyDescent="0.25">
      <c r="A51" s="50"/>
      <c r="B51" s="51" t="s">
        <v>47</v>
      </c>
      <c r="C51" s="52"/>
      <c r="D51" s="55"/>
      <c r="E51">
        <f t="shared" si="0"/>
        <v>0</v>
      </c>
    </row>
    <row r="52" spans="1:6" x14ac:dyDescent="0.25">
      <c r="A52" s="50"/>
      <c r="B52" s="51" t="s">
        <v>48</v>
      </c>
      <c r="C52" s="52"/>
      <c r="D52" s="55" t="s">
        <v>29</v>
      </c>
      <c r="E52">
        <f t="shared" si="0"/>
        <v>0</v>
      </c>
    </row>
    <row r="53" spans="1:6" s="60" customFormat="1" x14ac:dyDescent="0.25">
      <c r="A53" s="56"/>
      <c r="B53" s="57"/>
      <c r="C53" s="58"/>
      <c r="D53" s="59"/>
      <c r="E53">
        <f t="shared" si="0"/>
        <v>0</v>
      </c>
    </row>
    <row r="54" spans="1:6" x14ac:dyDescent="0.25">
      <c r="A54" s="61"/>
      <c r="B54" s="62" t="s">
        <v>49</v>
      </c>
      <c r="C54" s="63"/>
      <c r="D54" s="64"/>
      <c r="E54">
        <f t="shared" si="0"/>
        <v>0</v>
      </c>
    </row>
    <row r="55" spans="1:6" x14ac:dyDescent="0.25">
      <c r="A55" s="25" t="b">
        <v>0</v>
      </c>
      <c r="B55" s="47" t="s">
        <v>50</v>
      </c>
      <c r="C55" s="48">
        <v>35</v>
      </c>
      <c r="D55" s="65" t="s">
        <v>51</v>
      </c>
      <c r="E55">
        <f t="shared" si="0"/>
        <v>0</v>
      </c>
    </row>
    <row r="56" spans="1:6" x14ac:dyDescent="0.25">
      <c r="A56" s="25" t="b">
        <v>0</v>
      </c>
      <c r="B56" s="47" t="s">
        <v>404</v>
      </c>
      <c r="C56" s="48">
        <v>20</v>
      </c>
      <c r="D56" s="65"/>
      <c r="E56">
        <f t="shared" si="0"/>
        <v>0</v>
      </c>
      <c r="F56" s="89" t="s">
        <v>405</v>
      </c>
    </row>
    <row r="57" spans="1:6" x14ac:dyDescent="0.25">
      <c r="A57" s="26" t="b">
        <v>0</v>
      </c>
      <c r="B57" s="51" t="s">
        <v>39</v>
      </c>
      <c r="C57" s="52">
        <v>5</v>
      </c>
      <c r="D57" s="55" t="s">
        <v>52</v>
      </c>
      <c r="E57">
        <f t="shared" si="0"/>
        <v>0</v>
      </c>
    </row>
    <row r="58" spans="1:6" x14ac:dyDescent="0.25">
      <c r="A58" s="26" t="b">
        <v>0</v>
      </c>
      <c r="B58" s="51" t="s">
        <v>53</v>
      </c>
      <c r="C58" s="52">
        <v>3</v>
      </c>
      <c r="D58" s="55"/>
      <c r="E58">
        <f t="shared" si="0"/>
        <v>0</v>
      </c>
    </row>
    <row r="59" spans="1:6" x14ac:dyDescent="0.25">
      <c r="A59" s="26" t="b">
        <v>0</v>
      </c>
      <c r="B59" s="51" t="s">
        <v>54</v>
      </c>
      <c r="C59" s="52">
        <v>2</v>
      </c>
      <c r="D59" s="55"/>
      <c r="E59">
        <f t="shared" si="0"/>
        <v>0</v>
      </c>
    </row>
    <row r="60" spans="1:6" x14ac:dyDescent="0.25">
      <c r="A60" s="67"/>
      <c r="B60" s="68"/>
      <c r="C60" s="69"/>
      <c r="D60" s="70"/>
      <c r="E60">
        <f t="shared" si="0"/>
        <v>0</v>
      </c>
    </row>
    <row r="61" spans="1:6" x14ac:dyDescent="0.25">
      <c r="A61" s="61"/>
      <c r="B61" s="62" t="s">
        <v>55</v>
      </c>
      <c r="C61" s="63"/>
      <c r="D61" s="64"/>
      <c r="E61">
        <f t="shared" si="0"/>
        <v>0</v>
      </c>
    </row>
    <row r="62" spans="1:6" x14ac:dyDescent="0.25">
      <c r="A62" s="25" t="b">
        <v>0</v>
      </c>
      <c r="B62" s="47" t="s">
        <v>56</v>
      </c>
      <c r="C62" s="48">
        <v>5</v>
      </c>
      <c r="D62" s="65"/>
      <c r="E62">
        <f t="shared" si="0"/>
        <v>0</v>
      </c>
    </row>
    <row r="63" spans="1:6" x14ac:dyDescent="0.25">
      <c r="A63" s="25" t="b">
        <v>0</v>
      </c>
      <c r="B63" s="47" t="s">
        <v>57</v>
      </c>
      <c r="C63" s="48">
        <v>5</v>
      </c>
      <c r="D63" s="65"/>
      <c r="E63">
        <f t="shared" si="0"/>
        <v>0</v>
      </c>
    </row>
    <row r="64" spans="1:6" x14ac:dyDescent="0.25">
      <c r="A64" s="26" t="b">
        <v>0</v>
      </c>
      <c r="B64" s="51" t="s">
        <v>58</v>
      </c>
      <c r="C64" s="52">
        <v>10</v>
      </c>
      <c r="D64" s="55"/>
      <c r="E64">
        <f t="shared" si="0"/>
        <v>0</v>
      </c>
    </row>
    <row r="65" spans="1:5" x14ac:dyDescent="0.25">
      <c r="A65" s="27" t="b">
        <v>0</v>
      </c>
      <c r="B65" s="68" t="s">
        <v>59</v>
      </c>
      <c r="C65" s="69">
        <v>2</v>
      </c>
      <c r="D65" s="70"/>
      <c r="E65">
        <f t="shared" si="0"/>
        <v>0</v>
      </c>
    </row>
    <row r="66" spans="1:5" x14ac:dyDescent="0.25">
      <c r="A66" s="67"/>
      <c r="B66" s="68"/>
      <c r="C66" s="69"/>
      <c r="D66" s="70"/>
      <c r="E66">
        <f t="shared" si="0"/>
        <v>0</v>
      </c>
    </row>
    <row r="67" spans="1:5" x14ac:dyDescent="0.25">
      <c r="A67" s="61"/>
      <c r="B67" s="62" t="s">
        <v>60</v>
      </c>
      <c r="C67" s="63"/>
      <c r="D67" s="64"/>
      <c r="E67">
        <f t="shared" si="0"/>
        <v>0</v>
      </c>
    </row>
    <row r="68" spans="1:5" x14ac:dyDescent="0.25">
      <c r="A68" s="25" t="b">
        <v>0</v>
      </c>
      <c r="B68" s="47" t="s">
        <v>394</v>
      </c>
      <c r="C68" s="48">
        <v>60</v>
      </c>
      <c r="D68" s="65" t="s">
        <v>51</v>
      </c>
      <c r="E68">
        <f t="shared" si="0"/>
        <v>0</v>
      </c>
    </row>
    <row r="69" spans="1:5" x14ac:dyDescent="0.25">
      <c r="A69" s="26" t="b">
        <v>0</v>
      </c>
      <c r="B69" s="51" t="s">
        <v>61</v>
      </c>
      <c r="C69" s="52">
        <v>20</v>
      </c>
      <c r="D69" s="55" t="s">
        <v>51</v>
      </c>
      <c r="E69">
        <f t="shared" si="0"/>
        <v>0</v>
      </c>
    </row>
    <row r="70" spans="1:5" x14ac:dyDescent="0.25">
      <c r="A70" s="26" t="b">
        <v>0</v>
      </c>
      <c r="B70" s="71" t="s">
        <v>62</v>
      </c>
      <c r="C70" s="52">
        <v>15</v>
      </c>
      <c r="D70" s="55" t="s">
        <v>51</v>
      </c>
      <c r="E70">
        <f t="shared" si="0"/>
        <v>0</v>
      </c>
    </row>
    <row r="71" spans="1:5" x14ac:dyDescent="0.25">
      <c r="A71" s="26" t="b">
        <v>0</v>
      </c>
      <c r="B71" s="51" t="s">
        <v>63</v>
      </c>
      <c r="C71" s="52">
        <v>15</v>
      </c>
      <c r="D71" s="55" t="s">
        <v>51</v>
      </c>
      <c r="E71">
        <f t="shared" si="0"/>
        <v>0</v>
      </c>
    </row>
    <row r="72" spans="1:5" x14ac:dyDescent="0.25">
      <c r="A72" s="26" t="b">
        <v>0</v>
      </c>
      <c r="B72" s="51" t="s">
        <v>64</v>
      </c>
      <c r="C72" s="52">
        <v>20</v>
      </c>
      <c r="D72" s="55" t="s">
        <v>51</v>
      </c>
      <c r="E72">
        <f t="shared" si="0"/>
        <v>0</v>
      </c>
    </row>
    <row r="73" spans="1:5" x14ac:dyDescent="0.25">
      <c r="A73" s="27" t="b">
        <v>0</v>
      </c>
      <c r="B73" s="51" t="s">
        <v>393</v>
      </c>
      <c r="C73" s="69">
        <v>15</v>
      </c>
      <c r="D73" s="55" t="s">
        <v>51</v>
      </c>
      <c r="E73">
        <f t="shared" si="0"/>
        <v>0</v>
      </c>
    </row>
    <row r="74" spans="1:5" x14ac:dyDescent="0.25">
      <c r="A74" s="67"/>
      <c r="B74" s="68"/>
      <c r="C74" s="69"/>
      <c r="D74" s="70"/>
      <c r="E74">
        <f t="shared" si="0"/>
        <v>0</v>
      </c>
    </row>
    <row r="75" spans="1:5" x14ac:dyDescent="0.25">
      <c r="A75" s="61"/>
      <c r="B75" s="62" t="s">
        <v>65</v>
      </c>
      <c r="C75" s="63"/>
      <c r="D75" s="64"/>
      <c r="E75">
        <f t="shared" si="0"/>
        <v>0</v>
      </c>
    </row>
    <row r="76" spans="1:5" x14ac:dyDescent="0.25">
      <c r="A76" s="25" t="b">
        <v>0</v>
      </c>
      <c r="B76" s="47" t="s">
        <v>66</v>
      </c>
      <c r="C76" s="48">
        <v>10</v>
      </c>
      <c r="D76" s="65"/>
      <c r="E76">
        <f t="shared" si="0"/>
        <v>0</v>
      </c>
    </row>
    <row r="77" spans="1:5" x14ac:dyDescent="0.25">
      <c r="A77" s="26" t="b">
        <v>0</v>
      </c>
      <c r="B77" s="51" t="s">
        <v>67</v>
      </c>
      <c r="C77" s="52">
        <v>2</v>
      </c>
      <c r="D77" s="55"/>
      <c r="E77">
        <f t="shared" si="0"/>
        <v>0</v>
      </c>
    </row>
    <row r="78" spans="1:5" x14ac:dyDescent="0.25">
      <c r="A78" s="26" t="b">
        <v>0</v>
      </c>
      <c r="B78" s="51" t="s">
        <v>68</v>
      </c>
      <c r="C78" s="52">
        <v>2</v>
      </c>
      <c r="D78" s="55"/>
      <c r="E78">
        <f t="shared" si="0"/>
        <v>0</v>
      </c>
    </row>
    <row r="79" spans="1:5" x14ac:dyDescent="0.25">
      <c r="A79" s="27" t="b">
        <v>0</v>
      </c>
      <c r="B79" s="68" t="s">
        <v>69</v>
      </c>
      <c r="C79" s="69">
        <v>2</v>
      </c>
      <c r="D79" s="70"/>
      <c r="E79">
        <f t="shared" si="0"/>
        <v>0</v>
      </c>
    </row>
    <row r="80" spans="1:5" x14ac:dyDescent="0.25">
      <c r="A80" s="67"/>
      <c r="B80" s="68"/>
      <c r="C80" s="69"/>
      <c r="D80" s="70"/>
      <c r="E80">
        <f t="shared" si="0"/>
        <v>0</v>
      </c>
    </row>
    <row r="81" spans="1:5" x14ac:dyDescent="0.25">
      <c r="A81" s="61"/>
      <c r="B81" s="62" t="s">
        <v>70</v>
      </c>
      <c r="C81" s="63"/>
      <c r="D81" s="64"/>
      <c r="E81">
        <f t="shared" si="0"/>
        <v>0</v>
      </c>
    </row>
    <row r="82" spans="1:5" x14ac:dyDescent="0.25">
      <c r="A82" s="25" t="b">
        <v>0</v>
      </c>
      <c r="B82" s="47" t="s">
        <v>71</v>
      </c>
      <c r="C82" s="48">
        <v>2</v>
      </c>
      <c r="D82" s="65"/>
      <c r="E82">
        <f t="shared" si="0"/>
        <v>0</v>
      </c>
    </row>
    <row r="83" spans="1:5" x14ac:dyDescent="0.25">
      <c r="A83" s="25" t="b">
        <v>0</v>
      </c>
      <c r="B83" s="47" t="s">
        <v>72</v>
      </c>
      <c r="C83" s="48">
        <v>1</v>
      </c>
      <c r="D83" s="65"/>
      <c r="E83">
        <f t="shared" si="0"/>
        <v>0</v>
      </c>
    </row>
    <row r="84" spans="1:5" x14ac:dyDescent="0.25">
      <c r="A84" s="25" t="b">
        <v>0</v>
      </c>
      <c r="B84" s="47" t="s">
        <v>73</v>
      </c>
      <c r="C84" s="48">
        <v>1</v>
      </c>
      <c r="D84" s="65"/>
      <c r="E84">
        <f t="shared" si="0"/>
        <v>0</v>
      </c>
    </row>
    <row r="85" spans="1:5" x14ac:dyDescent="0.25">
      <c r="A85" s="25" t="b">
        <v>0</v>
      </c>
      <c r="B85" s="47" t="s">
        <v>74</v>
      </c>
      <c r="C85" s="48">
        <v>1</v>
      </c>
      <c r="D85" s="65"/>
      <c r="E85">
        <f t="shared" ref="E85:E148" si="1">IF(A85=TRUE,C85,0)</f>
        <v>0</v>
      </c>
    </row>
    <row r="86" spans="1:5" x14ac:dyDescent="0.25">
      <c r="A86" s="26" t="b">
        <v>0</v>
      </c>
      <c r="B86" s="51" t="s">
        <v>75</v>
      </c>
      <c r="C86" s="52">
        <v>1</v>
      </c>
      <c r="D86" s="55"/>
      <c r="E86">
        <f t="shared" si="1"/>
        <v>0</v>
      </c>
    </row>
    <row r="87" spans="1:5" x14ac:dyDescent="0.25">
      <c r="A87" s="26" t="b">
        <v>0</v>
      </c>
      <c r="B87" s="51" t="s">
        <v>76</v>
      </c>
      <c r="C87" s="52">
        <v>1</v>
      </c>
      <c r="D87" s="55"/>
      <c r="E87">
        <f t="shared" si="1"/>
        <v>0</v>
      </c>
    </row>
    <row r="88" spans="1:5" x14ac:dyDescent="0.25">
      <c r="A88" s="26" t="b">
        <v>0</v>
      </c>
      <c r="B88" s="51" t="s">
        <v>77</v>
      </c>
      <c r="C88" s="52">
        <v>3</v>
      </c>
      <c r="D88" s="55"/>
      <c r="E88">
        <f t="shared" si="1"/>
        <v>0</v>
      </c>
    </row>
    <row r="89" spans="1:5" x14ac:dyDescent="0.25">
      <c r="A89" s="26" t="b">
        <v>0</v>
      </c>
      <c r="B89" s="51" t="s">
        <v>78</v>
      </c>
      <c r="C89" s="52">
        <v>1</v>
      </c>
      <c r="D89" s="55"/>
      <c r="E89">
        <f t="shared" si="1"/>
        <v>0</v>
      </c>
    </row>
    <row r="90" spans="1:5" x14ac:dyDescent="0.25">
      <c r="A90" s="26" t="b">
        <v>0</v>
      </c>
      <c r="B90" s="51" t="s">
        <v>79</v>
      </c>
      <c r="C90" s="52">
        <v>0.5</v>
      </c>
      <c r="D90" s="55"/>
      <c r="E90">
        <f t="shared" si="1"/>
        <v>0</v>
      </c>
    </row>
    <row r="91" spans="1:5" x14ac:dyDescent="0.25">
      <c r="A91" s="26" t="b">
        <v>0</v>
      </c>
      <c r="B91" s="51" t="s">
        <v>80</v>
      </c>
      <c r="C91" s="52">
        <v>1</v>
      </c>
      <c r="D91" s="55"/>
      <c r="E91">
        <f t="shared" si="1"/>
        <v>0</v>
      </c>
    </row>
    <row r="92" spans="1:5" x14ac:dyDescent="0.25">
      <c r="A92" s="26" t="b">
        <v>0</v>
      </c>
      <c r="B92" s="51" t="s">
        <v>81</v>
      </c>
      <c r="C92" s="52">
        <v>1</v>
      </c>
      <c r="D92" s="55"/>
      <c r="E92">
        <f t="shared" si="1"/>
        <v>0</v>
      </c>
    </row>
    <row r="93" spans="1:5" x14ac:dyDescent="0.25">
      <c r="A93" s="26" t="b">
        <v>0</v>
      </c>
      <c r="B93" s="51" t="s">
        <v>82</v>
      </c>
      <c r="C93" s="52">
        <v>1</v>
      </c>
      <c r="D93" s="55"/>
      <c r="E93">
        <f t="shared" si="1"/>
        <v>0</v>
      </c>
    </row>
    <row r="94" spans="1:5" x14ac:dyDescent="0.25">
      <c r="A94" s="26" t="b">
        <v>0</v>
      </c>
      <c r="B94" s="51" t="s">
        <v>83</v>
      </c>
      <c r="C94" s="52">
        <v>0.5</v>
      </c>
      <c r="D94" s="55"/>
      <c r="E94">
        <f t="shared" si="1"/>
        <v>0</v>
      </c>
    </row>
    <row r="95" spans="1:5" x14ac:dyDescent="0.25">
      <c r="A95" s="26" t="b">
        <v>0</v>
      </c>
      <c r="B95" s="51" t="s">
        <v>84</v>
      </c>
      <c r="C95" s="52">
        <v>0.5</v>
      </c>
      <c r="D95" s="55"/>
      <c r="E95">
        <f t="shared" si="1"/>
        <v>0</v>
      </c>
    </row>
    <row r="96" spans="1:5" x14ac:dyDescent="0.25">
      <c r="A96" s="26" t="b">
        <v>0</v>
      </c>
      <c r="B96" s="51" t="s">
        <v>85</v>
      </c>
      <c r="C96" s="52">
        <v>0.5</v>
      </c>
      <c r="D96" s="55"/>
      <c r="E96">
        <f t="shared" si="1"/>
        <v>0</v>
      </c>
    </row>
    <row r="97" spans="1:5" x14ac:dyDescent="0.25">
      <c r="A97" s="26" t="b">
        <v>0</v>
      </c>
      <c r="B97" s="51" t="s">
        <v>86</v>
      </c>
      <c r="C97" s="52">
        <v>0.5</v>
      </c>
      <c r="D97" s="55"/>
      <c r="E97">
        <f t="shared" si="1"/>
        <v>0</v>
      </c>
    </row>
    <row r="98" spans="1:5" x14ac:dyDescent="0.25">
      <c r="A98" s="26" t="b">
        <v>0</v>
      </c>
      <c r="B98" s="51" t="s">
        <v>87</v>
      </c>
      <c r="C98" s="52">
        <v>0.5</v>
      </c>
      <c r="D98" s="55"/>
      <c r="E98">
        <f t="shared" si="1"/>
        <v>0</v>
      </c>
    </row>
    <row r="99" spans="1:5" x14ac:dyDescent="0.25">
      <c r="A99" s="26" t="b">
        <v>0</v>
      </c>
      <c r="B99" s="51" t="s">
        <v>88</v>
      </c>
      <c r="C99" s="52">
        <v>1</v>
      </c>
      <c r="D99" s="55"/>
      <c r="E99">
        <f t="shared" si="1"/>
        <v>0</v>
      </c>
    </row>
    <row r="100" spans="1:5" x14ac:dyDescent="0.25">
      <c r="A100" s="26" t="b">
        <v>0</v>
      </c>
      <c r="B100" s="51" t="s">
        <v>89</v>
      </c>
      <c r="C100" s="52">
        <v>1</v>
      </c>
      <c r="D100" s="55" t="s">
        <v>90</v>
      </c>
      <c r="E100">
        <f t="shared" si="1"/>
        <v>0</v>
      </c>
    </row>
    <row r="101" spans="1:5" x14ac:dyDescent="0.25">
      <c r="A101" s="26" t="b">
        <v>0</v>
      </c>
      <c r="B101" s="51" t="s">
        <v>91</v>
      </c>
      <c r="C101" s="52">
        <v>1</v>
      </c>
      <c r="D101" s="55" t="s">
        <v>90</v>
      </c>
      <c r="E101">
        <f t="shared" si="1"/>
        <v>0</v>
      </c>
    </row>
    <row r="102" spans="1:5" x14ac:dyDescent="0.25">
      <c r="A102" s="26" t="b">
        <v>0</v>
      </c>
      <c r="B102" s="51" t="s">
        <v>92</v>
      </c>
      <c r="C102" s="52">
        <v>1</v>
      </c>
      <c r="D102" s="55"/>
      <c r="E102">
        <f t="shared" si="1"/>
        <v>0</v>
      </c>
    </row>
    <row r="103" spans="1:5" x14ac:dyDescent="0.25">
      <c r="A103" s="26" t="b">
        <v>0</v>
      </c>
      <c r="B103" s="51" t="s">
        <v>93</v>
      </c>
      <c r="C103" s="52">
        <v>1</v>
      </c>
      <c r="D103" s="55"/>
      <c r="E103">
        <f t="shared" si="1"/>
        <v>0</v>
      </c>
    </row>
    <row r="104" spans="1:5" x14ac:dyDescent="0.25">
      <c r="A104" s="26" t="b">
        <v>0</v>
      </c>
      <c r="B104" s="51" t="s">
        <v>94</v>
      </c>
      <c r="C104" s="52">
        <v>1</v>
      </c>
      <c r="D104" s="55"/>
      <c r="E104">
        <f t="shared" si="1"/>
        <v>0</v>
      </c>
    </row>
    <row r="105" spans="1:5" x14ac:dyDescent="0.25">
      <c r="A105" s="26" t="b">
        <v>0</v>
      </c>
      <c r="B105" s="51" t="s">
        <v>95</v>
      </c>
      <c r="C105" s="52">
        <v>0.5</v>
      </c>
      <c r="D105" s="55"/>
      <c r="E105">
        <f t="shared" si="1"/>
        <v>0</v>
      </c>
    </row>
    <row r="106" spans="1:5" x14ac:dyDescent="0.25">
      <c r="A106" s="26" t="b">
        <v>0</v>
      </c>
      <c r="B106" s="51" t="s">
        <v>96</v>
      </c>
      <c r="C106" s="52">
        <v>1</v>
      </c>
      <c r="D106" s="55"/>
      <c r="E106">
        <f t="shared" si="1"/>
        <v>0</v>
      </c>
    </row>
    <row r="107" spans="1:5" x14ac:dyDescent="0.25">
      <c r="A107" s="26" t="b">
        <v>0</v>
      </c>
      <c r="B107" s="51" t="s">
        <v>396</v>
      </c>
      <c r="C107" s="52">
        <v>0.5</v>
      </c>
      <c r="D107" s="55"/>
      <c r="E107">
        <f t="shared" si="1"/>
        <v>0</v>
      </c>
    </row>
    <row r="108" spans="1:5" x14ac:dyDescent="0.25">
      <c r="A108" s="26" t="b">
        <v>0</v>
      </c>
      <c r="B108" s="51" t="s">
        <v>97</v>
      </c>
      <c r="C108" s="52">
        <v>0.5</v>
      </c>
      <c r="D108" s="55"/>
      <c r="E108">
        <f t="shared" si="1"/>
        <v>0</v>
      </c>
    </row>
    <row r="109" spans="1:5" x14ac:dyDescent="0.25">
      <c r="A109" s="26" t="b">
        <v>0</v>
      </c>
      <c r="B109" s="51" t="s">
        <v>98</v>
      </c>
      <c r="C109" s="52">
        <v>0.5</v>
      </c>
      <c r="D109" s="55"/>
      <c r="E109">
        <f t="shared" si="1"/>
        <v>0</v>
      </c>
    </row>
    <row r="110" spans="1:5" x14ac:dyDescent="0.25">
      <c r="A110" s="26" t="b">
        <v>0</v>
      </c>
      <c r="B110" s="51" t="s">
        <v>99</v>
      </c>
      <c r="C110" s="52">
        <v>0.5</v>
      </c>
      <c r="D110" s="55"/>
      <c r="E110">
        <f t="shared" si="1"/>
        <v>0</v>
      </c>
    </row>
    <row r="111" spans="1:5" x14ac:dyDescent="0.25">
      <c r="A111" s="26" t="b">
        <v>0</v>
      </c>
      <c r="B111" s="51" t="s">
        <v>100</v>
      </c>
      <c r="C111" s="52">
        <v>0.5</v>
      </c>
      <c r="D111" s="55"/>
      <c r="E111">
        <f t="shared" si="1"/>
        <v>0</v>
      </c>
    </row>
    <row r="112" spans="1:5" x14ac:dyDescent="0.25">
      <c r="A112" s="26" t="b">
        <v>0</v>
      </c>
      <c r="B112" s="51" t="s">
        <v>101</v>
      </c>
      <c r="C112" s="52">
        <v>0.5</v>
      </c>
      <c r="D112" s="55"/>
      <c r="E112">
        <f t="shared" si="1"/>
        <v>0</v>
      </c>
    </row>
    <row r="113" spans="1:5" x14ac:dyDescent="0.25">
      <c r="A113" s="26" t="b">
        <v>0</v>
      </c>
      <c r="B113" s="51" t="s">
        <v>102</v>
      </c>
      <c r="C113" s="52">
        <v>1</v>
      </c>
      <c r="D113" s="55"/>
      <c r="E113">
        <f t="shared" si="1"/>
        <v>0</v>
      </c>
    </row>
    <row r="114" spans="1:5" x14ac:dyDescent="0.25">
      <c r="A114" s="26" t="b">
        <v>0</v>
      </c>
      <c r="B114" s="51" t="s">
        <v>103</v>
      </c>
      <c r="C114" s="52">
        <v>1</v>
      </c>
      <c r="D114" s="55" t="s">
        <v>104</v>
      </c>
      <c r="E114">
        <f t="shared" si="1"/>
        <v>0</v>
      </c>
    </row>
    <row r="115" spans="1:5" x14ac:dyDescent="0.25">
      <c r="A115" s="26" t="b">
        <v>0</v>
      </c>
      <c r="B115" s="51" t="s">
        <v>105</v>
      </c>
      <c r="C115" s="52">
        <v>1</v>
      </c>
      <c r="D115" s="55"/>
      <c r="E115">
        <f t="shared" si="1"/>
        <v>0</v>
      </c>
    </row>
    <row r="116" spans="1:5" x14ac:dyDescent="0.25">
      <c r="A116" s="26" t="b">
        <v>0</v>
      </c>
      <c r="B116" s="51" t="s">
        <v>106</v>
      </c>
      <c r="C116" s="52">
        <v>3</v>
      </c>
      <c r="D116" s="55"/>
      <c r="E116">
        <f t="shared" si="1"/>
        <v>0</v>
      </c>
    </row>
    <row r="117" spans="1:5" x14ac:dyDescent="0.25">
      <c r="A117" s="26" t="b">
        <v>0</v>
      </c>
      <c r="B117" s="51" t="s">
        <v>107</v>
      </c>
      <c r="C117" s="52">
        <v>1</v>
      </c>
      <c r="D117" s="55"/>
      <c r="E117">
        <f t="shared" si="1"/>
        <v>0</v>
      </c>
    </row>
    <row r="118" spans="1:5" x14ac:dyDescent="0.25">
      <c r="A118" s="67"/>
      <c r="B118" s="68"/>
      <c r="C118" s="69"/>
      <c r="D118" s="70"/>
      <c r="E118">
        <f t="shared" si="1"/>
        <v>0</v>
      </c>
    </row>
    <row r="119" spans="1:5" x14ac:dyDescent="0.25">
      <c r="A119" s="61"/>
      <c r="B119" s="62" t="s">
        <v>108</v>
      </c>
      <c r="C119" s="63"/>
      <c r="D119" s="64"/>
      <c r="E119">
        <f t="shared" si="1"/>
        <v>0</v>
      </c>
    </row>
    <row r="120" spans="1:5" x14ac:dyDescent="0.25">
      <c r="A120" s="26" t="b">
        <v>0</v>
      </c>
      <c r="B120" s="51" t="s">
        <v>109</v>
      </c>
      <c r="C120" s="52">
        <v>1</v>
      </c>
      <c r="D120" s="55"/>
      <c r="E120">
        <f t="shared" si="1"/>
        <v>0</v>
      </c>
    </row>
    <row r="121" spans="1:5" x14ac:dyDescent="0.25">
      <c r="A121" s="26" t="b">
        <v>0</v>
      </c>
      <c r="B121" s="51" t="s">
        <v>110</v>
      </c>
      <c r="C121" s="52">
        <v>1</v>
      </c>
      <c r="D121" s="55"/>
      <c r="E121">
        <f t="shared" si="1"/>
        <v>0</v>
      </c>
    </row>
    <row r="122" spans="1:5" x14ac:dyDescent="0.25">
      <c r="A122" s="26" t="b">
        <v>0</v>
      </c>
      <c r="B122" s="51" t="s">
        <v>111</v>
      </c>
      <c r="C122" s="52">
        <v>0.5</v>
      </c>
      <c r="D122" s="55"/>
      <c r="E122">
        <f t="shared" si="1"/>
        <v>0</v>
      </c>
    </row>
    <row r="123" spans="1:5" x14ac:dyDescent="0.25">
      <c r="A123" s="27" t="b">
        <v>0</v>
      </c>
      <c r="B123" s="68" t="s">
        <v>387</v>
      </c>
      <c r="C123" s="69">
        <v>0.5</v>
      </c>
      <c r="D123" s="70"/>
      <c r="E123">
        <f t="shared" si="1"/>
        <v>0</v>
      </c>
    </row>
    <row r="124" spans="1:5" x14ac:dyDescent="0.25">
      <c r="A124" s="27" t="b">
        <v>0</v>
      </c>
      <c r="B124" s="68" t="s">
        <v>388</v>
      </c>
      <c r="C124" s="69">
        <v>0.5</v>
      </c>
      <c r="D124" s="70"/>
      <c r="E124">
        <f t="shared" si="1"/>
        <v>0</v>
      </c>
    </row>
    <row r="125" spans="1:5" x14ac:dyDescent="0.25">
      <c r="A125" s="67"/>
      <c r="B125" s="68"/>
      <c r="C125" s="69"/>
      <c r="D125" s="70"/>
      <c r="E125">
        <f t="shared" si="1"/>
        <v>0</v>
      </c>
    </row>
    <row r="126" spans="1:5" x14ac:dyDescent="0.25">
      <c r="A126" s="61"/>
      <c r="B126" s="62" t="s">
        <v>112</v>
      </c>
      <c r="C126" s="63"/>
      <c r="D126" s="64"/>
      <c r="E126">
        <f t="shared" si="1"/>
        <v>0</v>
      </c>
    </row>
    <row r="127" spans="1:5" x14ac:dyDescent="0.25">
      <c r="A127" s="26" t="b">
        <v>0</v>
      </c>
      <c r="B127" s="51" t="s">
        <v>113</v>
      </c>
      <c r="C127" s="52">
        <v>6</v>
      </c>
      <c r="D127" s="55" t="s">
        <v>114</v>
      </c>
      <c r="E127">
        <f t="shared" si="1"/>
        <v>0</v>
      </c>
    </row>
    <row r="128" spans="1:5" x14ac:dyDescent="0.25">
      <c r="A128" s="26" t="b">
        <v>0</v>
      </c>
      <c r="B128" s="51" t="s">
        <v>115</v>
      </c>
      <c r="C128" s="52">
        <v>4</v>
      </c>
      <c r="D128" s="55"/>
      <c r="E128">
        <f t="shared" si="1"/>
        <v>0</v>
      </c>
    </row>
    <row r="129" spans="1:5" x14ac:dyDescent="0.25">
      <c r="A129" s="67"/>
      <c r="B129" s="68"/>
      <c r="C129" s="69"/>
      <c r="D129" s="70"/>
      <c r="E129">
        <f t="shared" si="1"/>
        <v>0</v>
      </c>
    </row>
    <row r="130" spans="1:5" x14ac:dyDescent="0.25">
      <c r="A130" s="61"/>
      <c r="B130" s="62" t="s">
        <v>116</v>
      </c>
      <c r="C130" s="63"/>
      <c r="D130" s="64"/>
      <c r="E130">
        <f t="shared" si="1"/>
        <v>0</v>
      </c>
    </row>
    <row r="131" spans="1:5" x14ac:dyDescent="0.25">
      <c r="A131" s="26" t="b">
        <v>0</v>
      </c>
      <c r="B131" s="51" t="s">
        <v>117</v>
      </c>
      <c r="C131" s="52">
        <v>4</v>
      </c>
      <c r="D131" s="55"/>
      <c r="E131">
        <f t="shared" si="1"/>
        <v>0</v>
      </c>
    </row>
    <row r="132" spans="1:5" x14ac:dyDescent="0.25">
      <c r="A132" s="27" t="b">
        <v>0</v>
      </c>
      <c r="B132" s="68" t="s">
        <v>118</v>
      </c>
      <c r="C132" s="69">
        <v>1</v>
      </c>
      <c r="D132" s="70"/>
      <c r="E132">
        <f t="shared" si="1"/>
        <v>0</v>
      </c>
    </row>
    <row r="133" spans="1:5" x14ac:dyDescent="0.25">
      <c r="A133" s="67"/>
      <c r="B133" s="68"/>
      <c r="C133" s="69"/>
      <c r="D133" s="70"/>
      <c r="E133">
        <f t="shared" si="1"/>
        <v>0</v>
      </c>
    </row>
    <row r="134" spans="1:5" x14ac:dyDescent="0.25">
      <c r="A134" s="61"/>
      <c r="B134" s="62" t="s">
        <v>119</v>
      </c>
      <c r="C134" s="63"/>
      <c r="D134" s="64"/>
      <c r="E134">
        <f t="shared" si="1"/>
        <v>0</v>
      </c>
    </row>
    <row r="135" spans="1:5" x14ac:dyDescent="0.25">
      <c r="A135" s="25" t="b">
        <v>0</v>
      </c>
      <c r="B135" s="47" t="s">
        <v>120</v>
      </c>
      <c r="C135" s="48">
        <v>5</v>
      </c>
      <c r="D135" s="65" t="s">
        <v>121</v>
      </c>
      <c r="E135">
        <f t="shared" si="1"/>
        <v>0</v>
      </c>
    </row>
    <row r="136" spans="1:5" x14ac:dyDescent="0.25">
      <c r="A136" s="26" t="b">
        <v>0</v>
      </c>
      <c r="B136" s="51" t="s">
        <v>122</v>
      </c>
      <c r="C136" s="52">
        <v>1</v>
      </c>
      <c r="D136" s="55"/>
      <c r="E136">
        <f t="shared" si="1"/>
        <v>0</v>
      </c>
    </row>
    <row r="137" spans="1:5" x14ac:dyDescent="0.25">
      <c r="A137" s="26" t="b">
        <v>0</v>
      </c>
      <c r="B137" s="51" t="s">
        <v>123</v>
      </c>
      <c r="C137" s="52">
        <v>1</v>
      </c>
      <c r="D137" s="55"/>
      <c r="E137">
        <f t="shared" si="1"/>
        <v>0</v>
      </c>
    </row>
    <row r="138" spans="1:5" x14ac:dyDescent="0.25">
      <c r="A138" s="26" t="b">
        <v>0</v>
      </c>
      <c r="B138" s="51" t="s">
        <v>124</v>
      </c>
      <c r="C138" s="52">
        <v>1</v>
      </c>
      <c r="D138" s="55"/>
      <c r="E138">
        <f t="shared" si="1"/>
        <v>0</v>
      </c>
    </row>
    <row r="139" spans="1:5" x14ac:dyDescent="0.25">
      <c r="A139" s="26" t="b">
        <v>0</v>
      </c>
      <c r="B139" s="51" t="s">
        <v>125</v>
      </c>
      <c r="C139" s="52">
        <v>1</v>
      </c>
      <c r="D139" s="55"/>
      <c r="E139">
        <f t="shared" si="1"/>
        <v>0</v>
      </c>
    </row>
    <row r="140" spans="1:5" x14ac:dyDescent="0.25">
      <c r="A140" s="26" t="b">
        <v>0</v>
      </c>
      <c r="B140" s="51" t="s">
        <v>126</v>
      </c>
      <c r="C140" s="52">
        <v>1</v>
      </c>
      <c r="D140" s="55"/>
      <c r="E140">
        <f t="shared" si="1"/>
        <v>0</v>
      </c>
    </row>
    <row r="141" spans="1:5" x14ac:dyDescent="0.25">
      <c r="A141" s="26" t="b">
        <v>0</v>
      </c>
      <c r="B141" s="51" t="s">
        <v>127</v>
      </c>
      <c r="C141" s="52">
        <v>1</v>
      </c>
      <c r="D141" s="55"/>
      <c r="E141">
        <f t="shared" si="1"/>
        <v>0</v>
      </c>
    </row>
    <row r="142" spans="1:5" x14ac:dyDescent="0.25">
      <c r="A142" s="26" t="b">
        <v>0</v>
      </c>
      <c r="B142" s="51" t="s">
        <v>128</v>
      </c>
      <c r="C142" s="52">
        <v>1</v>
      </c>
      <c r="D142" s="55"/>
      <c r="E142">
        <f t="shared" si="1"/>
        <v>0</v>
      </c>
    </row>
    <row r="143" spans="1:5" x14ac:dyDescent="0.25">
      <c r="A143" s="26" t="b">
        <v>0</v>
      </c>
      <c r="B143" s="51" t="s">
        <v>129</v>
      </c>
      <c r="C143" s="52">
        <v>1</v>
      </c>
      <c r="D143" s="55"/>
      <c r="E143">
        <f t="shared" si="1"/>
        <v>0</v>
      </c>
    </row>
    <row r="144" spans="1:5" x14ac:dyDescent="0.25">
      <c r="A144" s="26" t="b">
        <v>0</v>
      </c>
      <c r="B144" s="51" t="s">
        <v>130</v>
      </c>
      <c r="C144" s="52">
        <v>1</v>
      </c>
      <c r="D144" s="55"/>
      <c r="E144">
        <f t="shared" si="1"/>
        <v>0</v>
      </c>
    </row>
    <row r="145" spans="1:5" x14ac:dyDescent="0.25">
      <c r="A145" s="67"/>
      <c r="B145" s="68"/>
      <c r="C145" s="69"/>
      <c r="D145" s="70"/>
      <c r="E145">
        <f t="shared" si="1"/>
        <v>0</v>
      </c>
    </row>
    <row r="146" spans="1:5" x14ac:dyDescent="0.25">
      <c r="A146" s="61"/>
      <c r="B146" s="62" t="s">
        <v>131</v>
      </c>
      <c r="C146" s="63"/>
      <c r="D146" s="72"/>
      <c r="E146">
        <f t="shared" si="1"/>
        <v>0</v>
      </c>
    </row>
    <row r="147" spans="1:5" x14ac:dyDescent="0.25">
      <c r="A147" s="25" t="b">
        <v>0</v>
      </c>
      <c r="B147" s="47" t="s">
        <v>132</v>
      </c>
      <c r="C147" s="48">
        <v>3</v>
      </c>
      <c r="D147" s="49" t="s">
        <v>133</v>
      </c>
      <c r="E147">
        <f t="shared" si="1"/>
        <v>0</v>
      </c>
    </row>
    <row r="148" spans="1:5" x14ac:dyDescent="0.25">
      <c r="A148" s="26" t="b">
        <v>0</v>
      </c>
      <c r="B148" s="51" t="s">
        <v>134</v>
      </c>
      <c r="C148" s="52">
        <v>3</v>
      </c>
      <c r="D148" s="53"/>
      <c r="E148">
        <f t="shared" si="1"/>
        <v>0</v>
      </c>
    </row>
    <row r="149" spans="1:5" x14ac:dyDescent="0.25">
      <c r="A149" s="26" t="b">
        <v>0</v>
      </c>
      <c r="B149" s="51" t="s">
        <v>135</v>
      </c>
      <c r="C149" s="52">
        <v>4</v>
      </c>
      <c r="D149" s="53"/>
      <c r="E149">
        <f t="shared" ref="E149:E212" si="2">IF(A149=TRUE,C149,0)</f>
        <v>0</v>
      </c>
    </row>
    <row r="150" spans="1:5" x14ac:dyDescent="0.25">
      <c r="A150" s="26" t="b">
        <v>0</v>
      </c>
      <c r="B150" s="51" t="s">
        <v>136</v>
      </c>
      <c r="C150" s="52">
        <v>1</v>
      </c>
      <c r="D150" s="53" t="s">
        <v>137</v>
      </c>
      <c r="E150">
        <f t="shared" si="2"/>
        <v>0</v>
      </c>
    </row>
    <row r="151" spans="1:5" x14ac:dyDescent="0.25">
      <c r="A151" s="26" t="b">
        <v>0</v>
      </c>
      <c r="B151" s="51" t="s">
        <v>138</v>
      </c>
      <c r="C151" s="52">
        <v>1</v>
      </c>
      <c r="D151" s="53"/>
      <c r="E151">
        <f t="shared" si="2"/>
        <v>0</v>
      </c>
    </row>
    <row r="152" spans="1:5" x14ac:dyDescent="0.25">
      <c r="A152" s="26" t="b">
        <v>0</v>
      </c>
      <c r="B152" s="51" t="s">
        <v>139</v>
      </c>
      <c r="C152" s="52">
        <v>1</v>
      </c>
      <c r="D152" s="53"/>
      <c r="E152">
        <f t="shared" si="2"/>
        <v>0</v>
      </c>
    </row>
    <row r="153" spans="1:5" x14ac:dyDescent="0.25">
      <c r="A153" s="26" t="b">
        <v>0</v>
      </c>
      <c r="B153" s="51" t="s">
        <v>140</v>
      </c>
      <c r="C153" s="52">
        <v>1</v>
      </c>
      <c r="D153" s="53"/>
      <c r="E153">
        <f t="shared" si="2"/>
        <v>0</v>
      </c>
    </row>
    <row r="154" spans="1:5" x14ac:dyDescent="0.25">
      <c r="A154" s="67"/>
      <c r="B154" s="68"/>
      <c r="C154" s="69"/>
      <c r="D154" s="73"/>
      <c r="E154">
        <f t="shared" si="2"/>
        <v>0</v>
      </c>
    </row>
    <row r="155" spans="1:5" x14ac:dyDescent="0.25">
      <c r="A155" s="61"/>
      <c r="B155" s="62" t="s">
        <v>141</v>
      </c>
      <c r="C155" s="63"/>
      <c r="D155" s="72"/>
      <c r="E155">
        <f t="shared" si="2"/>
        <v>0</v>
      </c>
    </row>
    <row r="156" spans="1:5" x14ac:dyDescent="0.25">
      <c r="A156" s="25" t="b">
        <v>0</v>
      </c>
      <c r="B156" s="47" t="s">
        <v>142</v>
      </c>
      <c r="C156" s="48">
        <v>10</v>
      </c>
      <c r="D156" s="49" t="s">
        <v>143</v>
      </c>
      <c r="E156">
        <f t="shared" si="2"/>
        <v>0</v>
      </c>
    </row>
    <row r="157" spans="1:5" x14ac:dyDescent="0.25">
      <c r="A157" s="25" t="b">
        <v>0</v>
      </c>
      <c r="B157" s="47" t="s">
        <v>144</v>
      </c>
      <c r="C157" s="48">
        <v>10</v>
      </c>
      <c r="D157" s="49" t="s">
        <v>145</v>
      </c>
      <c r="E157">
        <f t="shared" si="2"/>
        <v>0</v>
      </c>
    </row>
    <row r="158" spans="1:5" x14ac:dyDescent="0.25">
      <c r="A158" s="25" t="b">
        <v>0</v>
      </c>
      <c r="B158" s="47" t="s">
        <v>146</v>
      </c>
      <c r="C158" s="48">
        <v>17</v>
      </c>
      <c r="D158" s="53"/>
      <c r="E158">
        <f t="shared" si="2"/>
        <v>0</v>
      </c>
    </row>
    <row r="159" spans="1:5" x14ac:dyDescent="0.25">
      <c r="A159" s="26" t="b">
        <v>0</v>
      </c>
      <c r="B159" s="51" t="s">
        <v>147</v>
      </c>
      <c r="C159" s="52">
        <v>1</v>
      </c>
      <c r="D159" s="66"/>
      <c r="E159">
        <f t="shared" si="2"/>
        <v>0</v>
      </c>
    </row>
    <row r="160" spans="1:5" x14ac:dyDescent="0.25">
      <c r="A160" s="26" t="b">
        <v>0</v>
      </c>
      <c r="B160" s="51" t="s">
        <v>148</v>
      </c>
      <c r="C160" s="1">
        <v>1</v>
      </c>
      <c r="D160" s="53"/>
      <c r="E160">
        <f t="shared" si="2"/>
        <v>0</v>
      </c>
    </row>
    <row r="161" spans="1:5" x14ac:dyDescent="0.25">
      <c r="A161" s="67"/>
      <c r="B161" s="68"/>
      <c r="C161" s="69"/>
      <c r="D161" s="73"/>
      <c r="E161">
        <f t="shared" si="2"/>
        <v>0</v>
      </c>
    </row>
    <row r="162" spans="1:5" x14ac:dyDescent="0.25">
      <c r="A162" s="61"/>
      <c r="B162" s="62" t="s">
        <v>149</v>
      </c>
      <c r="C162" s="63"/>
      <c r="D162" s="72"/>
      <c r="E162">
        <f t="shared" si="2"/>
        <v>0</v>
      </c>
    </row>
    <row r="163" spans="1:5" x14ac:dyDescent="0.25">
      <c r="A163" s="26" t="b">
        <v>0</v>
      </c>
      <c r="B163" s="51" t="s">
        <v>150</v>
      </c>
      <c r="C163" s="52">
        <v>0.5</v>
      </c>
      <c r="D163" s="53"/>
      <c r="E163">
        <f t="shared" si="2"/>
        <v>0</v>
      </c>
    </row>
    <row r="164" spans="1:5" x14ac:dyDescent="0.25">
      <c r="A164" s="26" t="b">
        <v>0</v>
      </c>
      <c r="B164" s="51" t="s">
        <v>151</v>
      </c>
      <c r="C164" s="52">
        <v>0.5</v>
      </c>
      <c r="D164" s="53"/>
      <c r="E164">
        <f t="shared" si="2"/>
        <v>0</v>
      </c>
    </row>
    <row r="165" spans="1:5" x14ac:dyDescent="0.25">
      <c r="A165" s="26" t="b">
        <v>0</v>
      </c>
      <c r="B165" s="51" t="s">
        <v>152</v>
      </c>
      <c r="C165" s="52">
        <v>0.5</v>
      </c>
      <c r="D165" s="53"/>
      <c r="E165">
        <f t="shared" si="2"/>
        <v>0</v>
      </c>
    </row>
    <row r="166" spans="1:5" x14ac:dyDescent="0.25">
      <c r="A166" s="26" t="b">
        <v>0</v>
      </c>
      <c r="B166" s="51" t="s">
        <v>153</v>
      </c>
      <c r="C166" s="52">
        <v>0.5</v>
      </c>
      <c r="D166" s="53"/>
      <c r="E166">
        <f t="shared" si="2"/>
        <v>0</v>
      </c>
    </row>
    <row r="167" spans="1:5" x14ac:dyDescent="0.25">
      <c r="A167" s="26" t="b">
        <v>0</v>
      </c>
      <c r="B167" s="51" t="s">
        <v>154</v>
      </c>
      <c r="C167" s="52">
        <v>0.5</v>
      </c>
      <c r="D167" s="53"/>
      <c r="E167">
        <f t="shared" si="2"/>
        <v>0</v>
      </c>
    </row>
    <row r="168" spans="1:5" x14ac:dyDescent="0.25">
      <c r="A168" s="26" t="b">
        <v>0</v>
      </c>
      <c r="B168" s="51" t="s">
        <v>155</v>
      </c>
      <c r="C168" s="52">
        <v>0.5</v>
      </c>
      <c r="D168" s="53"/>
      <c r="E168">
        <f t="shared" si="2"/>
        <v>0</v>
      </c>
    </row>
    <row r="169" spans="1:5" x14ac:dyDescent="0.25">
      <c r="A169" s="26" t="b">
        <v>0</v>
      </c>
      <c r="B169" s="51" t="s">
        <v>156</v>
      </c>
      <c r="C169" s="52">
        <v>0.5</v>
      </c>
      <c r="D169" s="53"/>
      <c r="E169">
        <f t="shared" si="2"/>
        <v>0</v>
      </c>
    </row>
    <row r="170" spans="1:5" x14ac:dyDescent="0.25">
      <c r="A170" s="26" t="b">
        <v>0</v>
      </c>
      <c r="B170" s="51" t="s">
        <v>157</v>
      </c>
      <c r="C170" s="52">
        <v>0.5</v>
      </c>
      <c r="D170" s="53"/>
      <c r="E170">
        <f t="shared" si="2"/>
        <v>0</v>
      </c>
    </row>
    <row r="171" spans="1:5" x14ac:dyDescent="0.25">
      <c r="A171" s="26" t="b">
        <v>0</v>
      </c>
      <c r="B171" s="51" t="s">
        <v>158</v>
      </c>
      <c r="C171" s="52">
        <v>0.5</v>
      </c>
      <c r="D171" s="53"/>
      <c r="E171">
        <f t="shared" si="2"/>
        <v>0</v>
      </c>
    </row>
    <row r="172" spans="1:5" x14ac:dyDescent="0.25">
      <c r="A172" s="26" t="b">
        <v>0</v>
      </c>
      <c r="B172" s="51" t="s">
        <v>159</v>
      </c>
      <c r="C172" s="52">
        <v>0.5</v>
      </c>
      <c r="D172" s="53"/>
      <c r="E172">
        <f t="shared" si="2"/>
        <v>0</v>
      </c>
    </row>
    <row r="173" spans="1:5" x14ac:dyDescent="0.25">
      <c r="A173" s="26" t="b">
        <v>0</v>
      </c>
      <c r="B173" s="51" t="s">
        <v>160</v>
      </c>
      <c r="C173" s="1">
        <v>1</v>
      </c>
      <c r="D173" s="53"/>
      <c r="E173">
        <f t="shared" si="2"/>
        <v>0</v>
      </c>
    </row>
    <row r="174" spans="1:5" x14ac:dyDescent="0.25">
      <c r="A174" s="26" t="b">
        <v>0</v>
      </c>
      <c r="B174" s="51" t="s">
        <v>161</v>
      </c>
      <c r="C174" s="52">
        <v>1</v>
      </c>
      <c r="D174" s="53"/>
      <c r="E174">
        <f t="shared" si="2"/>
        <v>0</v>
      </c>
    </row>
    <row r="175" spans="1:5" x14ac:dyDescent="0.25">
      <c r="A175" s="67"/>
      <c r="B175" s="68"/>
      <c r="C175" s="69"/>
      <c r="D175" s="73"/>
      <c r="E175">
        <f t="shared" si="2"/>
        <v>0</v>
      </c>
    </row>
    <row r="176" spans="1:5" x14ac:dyDescent="0.25">
      <c r="A176" s="61"/>
      <c r="B176" s="62" t="s">
        <v>162</v>
      </c>
      <c r="C176" s="63"/>
      <c r="D176" s="72"/>
      <c r="E176">
        <f t="shared" si="2"/>
        <v>0</v>
      </c>
    </row>
    <row r="177" spans="1:5" x14ac:dyDescent="0.25">
      <c r="A177" s="27" t="b">
        <v>0</v>
      </c>
      <c r="B177" s="68" t="s">
        <v>163</v>
      </c>
      <c r="C177" s="69">
        <v>1</v>
      </c>
      <c r="D177" s="73"/>
      <c r="E177">
        <f t="shared" si="2"/>
        <v>0</v>
      </c>
    </row>
    <row r="178" spans="1:5" x14ac:dyDescent="0.25">
      <c r="A178" s="27" t="b">
        <v>0</v>
      </c>
      <c r="B178" s="68" t="s">
        <v>164</v>
      </c>
      <c r="C178" s="69">
        <v>1</v>
      </c>
      <c r="D178" s="73"/>
      <c r="E178">
        <f t="shared" si="2"/>
        <v>0</v>
      </c>
    </row>
    <row r="179" spans="1:5" x14ac:dyDescent="0.25">
      <c r="A179" s="27" t="b">
        <v>0</v>
      </c>
      <c r="B179" s="68" t="s">
        <v>165</v>
      </c>
      <c r="C179" s="69">
        <v>1</v>
      </c>
      <c r="D179" s="73"/>
      <c r="E179">
        <f t="shared" si="2"/>
        <v>0</v>
      </c>
    </row>
    <row r="180" spans="1:5" x14ac:dyDescent="0.25">
      <c r="A180" s="27" t="b">
        <v>0</v>
      </c>
      <c r="B180" s="68" t="s">
        <v>166</v>
      </c>
      <c r="C180" s="69">
        <v>1</v>
      </c>
      <c r="D180" s="73"/>
      <c r="E180">
        <f t="shared" si="2"/>
        <v>0</v>
      </c>
    </row>
    <row r="181" spans="1:5" x14ac:dyDescent="0.25">
      <c r="A181" s="27" t="b">
        <v>0</v>
      </c>
      <c r="B181" s="68" t="s">
        <v>166</v>
      </c>
      <c r="C181" s="69">
        <v>1</v>
      </c>
      <c r="D181" s="73"/>
      <c r="E181">
        <f t="shared" si="2"/>
        <v>0</v>
      </c>
    </row>
    <row r="182" spans="1:5" x14ac:dyDescent="0.25">
      <c r="A182" s="67"/>
      <c r="B182" s="68"/>
      <c r="C182" s="69"/>
      <c r="D182" s="73"/>
      <c r="E182">
        <f t="shared" si="2"/>
        <v>0</v>
      </c>
    </row>
    <row r="183" spans="1:5" x14ac:dyDescent="0.25">
      <c r="A183" s="61"/>
      <c r="B183" s="62" t="s">
        <v>167</v>
      </c>
      <c r="C183" s="63"/>
      <c r="D183" s="72"/>
      <c r="E183">
        <f t="shared" si="2"/>
        <v>0</v>
      </c>
    </row>
    <row r="184" spans="1:5" x14ac:dyDescent="0.25">
      <c r="A184" s="27" t="b">
        <v>0</v>
      </c>
      <c r="B184" s="68" t="s">
        <v>168</v>
      </c>
      <c r="C184" s="69">
        <v>1</v>
      </c>
      <c r="D184" s="73"/>
      <c r="E184">
        <f t="shared" si="2"/>
        <v>0</v>
      </c>
    </row>
    <row r="185" spans="1:5" x14ac:dyDescent="0.25">
      <c r="A185" s="27" t="b">
        <v>0</v>
      </c>
      <c r="B185" s="68" t="s">
        <v>169</v>
      </c>
      <c r="C185" s="69">
        <v>1</v>
      </c>
      <c r="D185" s="73"/>
      <c r="E185">
        <f t="shared" si="2"/>
        <v>0</v>
      </c>
    </row>
    <row r="186" spans="1:5" x14ac:dyDescent="0.25">
      <c r="A186" s="27" t="b">
        <v>0</v>
      </c>
      <c r="B186" s="68" t="s">
        <v>170</v>
      </c>
      <c r="C186" s="69">
        <v>1</v>
      </c>
      <c r="D186" s="73"/>
      <c r="E186">
        <f t="shared" si="2"/>
        <v>0</v>
      </c>
    </row>
    <row r="187" spans="1:5" x14ac:dyDescent="0.25">
      <c r="A187" s="27" t="b">
        <v>0</v>
      </c>
      <c r="B187" s="68" t="s">
        <v>171</v>
      </c>
      <c r="C187" s="69">
        <v>1</v>
      </c>
      <c r="D187" s="73"/>
      <c r="E187">
        <f t="shared" si="2"/>
        <v>0</v>
      </c>
    </row>
    <row r="188" spans="1:5" x14ac:dyDescent="0.25">
      <c r="A188" s="27" t="b">
        <v>0</v>
      </c>
      <c r="B188" s="68" t="s">
        <v>172</v>
      </c>
      <c r="C188" s="69">
        <v>1</v>
      </c>
      <c r="D188" s="73"/>
      <c r="E188">
        <f t="shared" si="2"/>
        <v>0</v>
      </c>
    </row>
    <row r="189" spans="1:5" x14ac:dyDescent="0.25">
      <c r="A189" s="27" t="b">
        <v>0</v>
      </c>
      <c r="B189" s="68" t="s">
        <v>173</v>
      </c>
      <c r="C189" s="69">
        <v>2</v>
      </c>
      <c r="D189" s="73"/>
      <c r="E189">
        <f t="shared" si="2"/>
        <v>0</v>
      </c>
    </row>
    <row r="190" spans="1:5" x14ac:dyDescent="0.25">
      <c r="A190" s="27" t="b">
        <v>0</v>
      </c>
      <c r="B190" s="68" t="s">
        <v>174</v>
      </c>
      <c r="C190" s="69">
        <v>2</v>
      </c>
      <c r="D190" s="73"/>
      <c r="E190">
        <f t="shared" si="2"/>
        <v>0</v>
      </c>
    </row>
    <row r="191" spans="1:5" x14ac:dyDescent="0.25">
      <c r="A191" s="27" t="b">
        <v>0</v>
      </c>
      <c r="B191" s="68" t="s">
        <v>175</v>
      </c>
      <c r="C191" s="69">
        <v>2</v>
      </c>
      <c r="D191" s="73"/>
      <c r="E191">
        <f t="shared" si="2"/>
        <v>0</v>
      </c>
    </row>
    <row r="192" spans="1:5" x14ac:dyDescent="0.25">
      <c r="A192" s="67"/>
      <c r="B192" s="68"/>
      <c r="C192" s="69"/>
      <c r="D192" s="73"/>
      <c r="E192">
        <f t="shared" si="2"/>
        <v>0</v>
      </c>
    </row>
    <row r="193" spans="1:5" x14ac:dyDescent="0.25">
      <c r="A193" s="61"/>
      <c r="B193" s="62" t="s">
        <v>176</v>
      </c>
      <c r="C193" s="63"/>
      <c r="D193" s="72"/>
      <c r="E193">
        <f t="shared" si="2"/>
        <v>0</v>
      </c>
    </row>
    <row r="194" spans="1:5" x14ac:dyDescent="0.25">
      <c r="A194" s="25" t="b">
        <v>0</v>
      </c>
      <c r="B194" s="47" t="s">
        <v>177</v>
      </c>
      <c r="C194" s="48">
        <v>0.5</v>
      </c>
      <c r="D194" s="49" t="s">
        <v>178</v>
      </c>
      <c r="E194">
        <f t="shared" si="2"/>
        <v>0</v>
      </c>
    </row>
    <row r="195" spans="1:5" x14ac:dyDescent="0.25">
      <c r="A195" s="25" t="b">
        <v>0</v>
      </c>
      <c r="B195" s="51" t="s">
        <v>91</v>
      </c>
      <c r="C195" s="48">
        <v>0.5</v>
      </c>
      <c r="D195" s="49" t="s">
        <v>178</v>
      </c>
      <c r="E195">
        <f t="shared" si="2"/>
        <v>0</v>
      </c>
    </row>
    <row r="196" spans="1:5" x14ac:dyDescent="0.25">
      <c r="A196" s="25" t="b">
        <v>0</v>
      </c>
      <c r="B196" s="47" t="s">
        <v>179</v>
      </c>
      <c r="C196" s="48">
        <v>3</v>
      </c>
      <c r="D196" s="49"/>
      <c r="E196">
        <f t="shared" si="2"/>
        <v>0</v>
      </c>
    </row>
    <row r="197" spans="1:5" x14ac:dyDescent="0.25">
      <c r="A197" s="25" t="b">
        <v>0</v>
      </c>
      <c r="B197" s="51" t="s">
        <v>180</v>
      </c>
      <c r="C197" s="52">
        <v>5</v>
      </c>
      <c r="D197" s="49"/>
      <c r="E197">
        <f t="shared" si="2"/>
        <v>0</v>
      </c>
    </row>
    <row r="198" spans="1:5" x14ac:dyDescent="0.25">
      <c r="A198" s="26" t="b">
        <v>0</v>
      </c>
      <c r="B198" s="51" t="s">
        <v>181</v>
      </c>
      <c r="C198" s="52">
        <v>5</v>
      </c>
      <c r="D198" s="53"/>
      <c r="E198">
        <f t="shared" si="2"/>
        <v>0</v>
      </c>
    </row>
    <row r="199" spans="1:5" x14ac:dyDescent="0.25">
      <c r="A199" s="26" t="b">
        <v>0</v>
      </c>
      <c r="B199" s="51" t="s">
        <v>182</v>
      </c>
      <c r="C199" s="52">
        <v>5</v>
      </c>
      <c r="D199" s="53"/>
      <c r="E199">
        <f t="shared" si="2"/>
        <v>0</v>
      </c>
    </row>
    <row r="200" spans="1:5" x14ac:dyDescent="0.25">
      <c r="A200" s="26" t="b">
        <v>0</v>
      </c>
      <c r="B200" s="51" t="s">
        <v>183</v>
      </c>
      <c r="C200" s="52">
        <v>5</v>
      </c>
      <c r="D200" s="53"/>
      <c r="E200">
        <f t="shared" si="2"/>
        <v>0</v>
      </c>
    </row>
    <row r="201" spans="1:5" x14ac:dyDescent="0.25">
      <c r="A201" s="26" t="b">
        <v>0</v>
      </c>
      <c r="B201" s="51" t="s">
        <v>31</v>
      </c>
      <c r="C201" s="52">
        <v>2</v>
      </c>
      <c r="D201" s="53"/>
      <c r="E201">
        <f t="shared" si="2"/>
        <v>0</v>
      </c>
    </row>
    <row r="202" spans="1:5" x14ac:dyDescent="0.25">
      <c r="A202" s="26" t="b">
        <v>0</v>
      </c>
      <c r="B202" s="51" t="s">
        <v>184</v>
      </c>
      <c r="C202" s="52">
        <v>4</v>
      </c>
      <c r="D202" s="53"/>
      <c r="E202">
        <f t="shared" si="2"/>
        <v>0</v>
      </c>
    </row>
    <row r="203" spans="1:5" x14ac:dyDescent="0.25">
      <c r="A203" s="26" t="b">
        <v>0</v>
      </c>
      <c r="B203" s="51" t="s">
        <v>185</v>
      </c>
      <c r="C203" s="52">
        <v>4</v>
      </c>
      <c r="D203" s="53"/>
      <c r="E203">
        <f t="shared" si="2"/>
        <v>0</v>
      </c>
    </row>
    <row r="204" spans="1:5" x14ac:dyDescent="0.25">
      <c r="A204" s="26" t="b">
        <v>0</v>
      </c>
      <c r="B204" s="51" t="s">
        <v>186</v>
      </c>
      <c r="C204" s="52">
        <v>2</v>
      </c>
      <c r="D204" s="53"/>
      <c r="E204">
        <f t="shared" si="2"/>
        <v>0</v>
      </c>
    </row>
    <row r="205" spans="1:5" x14ac:dyDescent="0.25">
      <c r="A205" s="26" t="b">
        <v>0</v>
      </c>
      <c r="B205" s="51" t="s">
        <v>187</v>
      </c>
      <c r="C205" s="52">
        <v>2</v>
      </c>
      <c r="D205" s="53"/>
      <c r="E205">
        <f t="shared" si="2"/>
        <v>0</v>
      </c>
    </row>
    <row r="206" spans="1:5" x14ac:dyDescent="0.25">
      <c r="A206" s="26" t="b">
        <v>0</v>
      </c>
      <c r="B206" s="51" t="s">
        <v>188</v>
      </c>
      <c r="C206" s="52">
        <v>2</v>
      </c>
      <c r="D206" s="53"/>
      <c r="E206">
        <f t="shared" si="2"/>
        <v>0</v>
      </c>
    </row>
    <row r="207" spans="1:5" x14ac:dyDescent="0.25">
      <c r="A207" s="26" t="b">
        <v>0</v>
      </c>
      <c r="B207" s="51" t="s">
        <v>189</v>
      </c>
      <c r="C207" s="52">
        <v>2</v>
      </c>
      <c r="D207" s="53"/>
      <c r="E207">
        <f t="shared" si="2"/>
        <v>0</v>
      </c>
    </row>
    <row r="208" spans="1:5" x14ac:dyDescent="0.25">
      <c r="A208" s="26" t="b">
        <v>0</v>
      </c>
      <c r="B208" s="51" t="s">
        <v>190</v>
      </c>
      <c r="C208" s="52">
        <v>2</v>
      </c>
      <c r="D208" s="53"/>
      <c r="E208">
        <f t="shared" si="2"/>
        <v>0</v>
      </c>
    </row>
    <row r="209" spans="1:5" x14ac:dyDescent="0.25">
      <c r="A209" s="26" t="b">
        <v>0</v>
      </c>
      <c r="B209" s="51" t="s">
        <v>191</v>
      </c>
      <c r="C209" s="52">
        <v>3</v>
      </c>
      <c r="D209" s="53"/>
      <c r="E209">
        <f t="shared" si="2"/>
        <v>0</v>
      </c>
    </row>
    <row r="210" spans="1:5" x14ac:dyDescent="0.25">
      <c r="A210" s="26" t="b">
        <v>0</v>
      </c>
      <c r="B210" s="68" t="s">
        <v>192</v>
      </c>
      <c r="C210" s="52">
        <v>3</v>
      </c>
      <c r="D210" s="53"/>
      <c r="E210">
        <f t="shared" si="2"/>
        <v>0</v>
      </c>
    </row>
    <row r="211" spans="1:5" x14ac:dyDescent="0.25">
      <c r="A211" s="26" t="b">
        <v>0</v>
      </c>
      <c r="B211" s="51" t="s">
        <v>193</v>
      </c>
      <c r="C211" s="52">
        <v>2</v>
      </c>
      <c r="D211" s="53"/>
      <c r="E211">
        <f t="shared" si="2"/>
        <v>0</v>
      </c>
    </row>
    <row r="212" spans="1:5" x14ac:dyDescent="0.25">
      <c r="A212" s="26" t="b">
        <v>0</v>
      </c>
      <c r="B212" s="51" t="s">
        <v>194</v>
      </c>
      <c r="C212" s="52">
        <v>2</v>
      </c>
      <c r="D212" s="53"/>
      <c r="E212">
        <f t="shared" si="2"/>
        <v>0</v>
      </c>
    </row>
    <row r="213" spans="1:5" x14ac:dyDescent="0.25">
      <c r="A213" s="26" t="b">
        <v>0</v>
      </c>
      <c r="B213" s="51" t="s">
        <v>195</v>
      </c>
      <c r="C213" s="52">
        <v>2</v>
      </c>
      <c r="D213" s="53"/>
      <c r="E213">
        <f t="shared" ref="E213:E276" si="3">IF(A213=TRUE,C213,0)</f>
        <v>0</v>
      </c>
    </row>
    <row r="214" spans="1:5" x14ac:dyDescent="0.25">
      <c r="A214" s="26" t="b">
        <v>0</v>
      </c>
      <c r="B214" s="51" t="s">
        <v>196</v>
      </c>
      <c r="C214" s="52">
        <v>2</v>
      </c>
      <c r="D214" s="53"/>
      <c r="E214">
        <f t="shared" si="3"/>
        <v>0</v>
      </c>
    </row>
    <row r="215" spans="1:5" x14ac:dyDescent="0.25">
      <c r="A215" s="26" t="b">
        <v>0</v>
      </c>
      <c r="B215" s="51" t="s">
        <v>197</v>
      </c>
      <c r="C215" s="52">
        <v>2</v>
      </c>
      <c r="D215" s="53"/>
      <c r="E215">
        <f t="shared" si="3"/>
        <v>0</v>
      </c>
    </row>
    <row r="216" spans="1:5" x14ac:dyDescent="0.25">
      <c r="A216" s="26" t="b">
        <v>0</v>
      </c>
      <c r="B216" s="51" t="s">
        <v>198</v>
      </c>
      <c r="C216" s="52">
        <v>3</v>
      </c>
      <c r="D216" s="53"/>
      <c r="E216">
        <f t="shared" si="3"/>
        <v>0</v>
      </c>
    </row>
    <row r="217" spans="1:5" x14ac:dyDescent="0.25">
      <c r="A217" s="26" t="b">
        <v>0</v>
      </c>
      <c r="B217" s="51" t="s">
        <v>41</v>
      </c>
      <c r="C217" s="52">
        <v>2</v>
      </c>
      <c r="D217" s="53"/>
      <c r="E217">
        <f t="shared" si="3"/>
        <v>0</v>
      </c>
    </row>
    <row r="218" spans="1:5" x14ac:dyDescent="0.25">
      <c r="A218" s="26" t="b">
        <v>0</v>
      </c>
      <c r="B218" s="51" t="s">
        <v>42</v>
      </c>
      <c r="C218" s="52">
        <v>2</v>
      </c>
      <c r="D218" s="53"/>
      <c r="E218">
        <f t="shared" si="3"/>
        <v>0</v>
      </c>
    </row>
    <row r="219" spans="1:5" x14ac:dyDescent="0.25">
      <c r="A219" s="26" t="b">
        <v>0</v>
      </c>
      <c r="B219" s="51" t="s">
        <v>199</v>
      </c>
      <c r="C219" s="52">
        <v>2</v>
      </c>
      <c r="D219" s="53"/>
      <c r="E219">
        <f t="shared" si="3"/>
        <v>0</v>
      </c>
    </row>
    <row r="220" spans="1:5" x14ac:dyDescent="0.25">
      <c r="A220" s="26" t="b">
        <v>0</v>
      </c>
      <c r="B220" s="51" t="s">
        <v>200</v>
      </c>
      <c r="C220" s="52">
        <v>4</v>
      </c>
      <c r="D220" s="53"/>
      <c r="E220">
        <f t="shared" si="3"/>
        <v>0</v>
      </c>
    </row>
    <row r="221" spans="1:5" x14ac:dyDescent="0.25">
      <c r="A221" s="26" t="b">
        <v>0</v>
      </c>
      <c r="B221" s="51" t="s">
        <v>201</v>
      </c>
      <c r="C221" s="52">
        <v>1</v>
      </c>
      <c r="D221" s="53"/>
      <c r="E221">
        <f t="shared" si="3"/>
        <v>0</v>
      </c>
    </row>
    <row r="222" spans="1:5" x14ac:dyDescent="0.25">
      <c r="A222" s="26" t="b">
        <v>0</v>
      </c>
      <c r="B222" s="51" t="s">
        <v>202</v>
      </c>
      <c r="C222" s="52">
        <v>1</v>
      </c>
      <c r="D222" s="53"/>
      <c r="E222">
        <f t="shared" si="3"/>
        <v>0</v>
      </c>
    </row>
    <row r="223" spans="1:5" x14ac:dyDescent="0.25">
      <c r="A223" s="26" t="b">
        <v>0</v>
      </c>
      <c r="B223" s="51" t="s">
        <v>203</v>
      </c>
      <c r="C223" s="52">
        <v>1</v>
      </c>
      <c r="D223" s="53"/>
      <c r="E223">
        <f t="shared" si="3"/>
        <v>0</v>
      </c>
    </row>
    <row r="224" spans="1:5" x14ac:dyDescent="0.25">
      <c r="A224" s="26" t="b">
        <v>0</v>
      </c>
      <c r="B224" s="51" t="s">
        <v>204</v>
      </c>
      <c r="C224" s="52">
        <v>1</v>
      </c>
      <c r="D224" s="53"/>
      <c r="E224">
        <f t="shared" si="3"/>
        <v>0</v>
      </c>
    </row>
    <row r="225" spans="1:5" x14ac:dyDescent="0.25">
      <c r="A225" s="26" t="b">
        <v>0</v>
      </c>
      <c r="B225" s="51" t="s">
        <v>205</v>
      </c>
      <c r="C225" s="52">
        <v>1</v>
      </c>
      <c r="D225" s="53"/>
      <c r="E225">
        <f t="shared" si="3"/>
        <v>0</v>
      </c>
    </row>
    <row r="226" spans="1:5" x14ac:dyDescent="0.25">
      <c r="A226" s="26" t="b">
        <v>0</v>
      </c>
      <c r="B226" s="51" t="s">
        <v>206</v>
      </c>
      <c r="C226" s="52">
        <v>1</v>
      </c>
      <c r="D226" s="53"/>
      <c r="E226">
        <f t="shared" si="3"/>
        <v>0</v>
      </c>
    </row>
    <row r="227" spans="1:5" x14ac:dyDescent="0.25">
      <c r="A227" s="28" t="b">
        <v>0</v>
      </c>
      <c r="B227" s="51" t="s">
        <v>207</v>
      </c>
      <c r="C227" s="52">
        <v>1</v>
      </c>
      <c r="D227" s="53"/>
      <c r="E227">
        <f t="shared" si="3"/>
        <v>0</v>
      </c>
    </row>
    <row r="228" spans="1:5" x14ac:dyDescent="0.25">
      <c r="A228" s="26" t="b">
        <v>0</v>
      </c>
      <c r="B228" s="51" t="s">
        <v>208</v>
      </c>
      <c r="C228" s="52">
        <v>1</v>
      </c>
      <c r="D228" s="53"/>
      <c r="E228">
        <f t="shared" si="3"/>
        <v>0</v>
      </c>
    </row>
    <row r="229" spans="1:5" x14ac:dyDescent="0.25">
      <c r="A229" s="67"/>
      <c r="B229" s="68"/>
      <c r="C229" s="69"/>
      <c r="D229" s="73"/>
      <c r="E229">
        <f t="shared" si="3"/>
        <v>0</v>
      </c>
    </row>
    <row r="230" spans="1:5" x14ac:dyDescent="0.25">
      <c r="A230" s="61"/>
      <c r="B230" s="62" t="s">
        <v>209</v>
      </c>
      <c r="C230" s="63"/>
      <c r="D230" s="72"/>
      <c r="E230">
        <f t="shared" si="3"/>
        <v>0</v>
      </c>
    </row>
    <row r="231" spans="1:5" x14ac:dyDescent="0.25">
      <c r="A231" s="25" t="b">
        <v>0</v>
      </c>
      <c r="B231" s="47" t="s">
        <v>210</v>
      </c>
      <c r="C231" s="48">
        <v>6</v>
      </c>
      <c r="D231" s="74" t="s">
        <v>29</v>
      </c>
      <c r="E231">
        <f t="shared" si="3"/>
        <v>0</v>
      </c>
    </row>
    <row r="232" spans="1:5" x14ac:dyDescent="0.25">
      <c r="A232" s="26" t="b">
        <v>0</v>
      </c>
      <c r="B232" s="51" t="s">
        <v>211</v>
      </c>
      <c r="C232" s="52">
        <v>8</v>
      </c>
      <c r="D232" s="74" t="s">
        <v>29</v>
      </c>
      <c r="E232">
        <f t="shared" si="3"/>
        <v>0</v>
      </c>
    </row>
    <row r="233" spans="1:5" x14ac:dyDescent="0.25">
      <c r="A233" s="26" t="b">
        <v>0</v>
      </c>
      <c r="B233" s="51" t="s">
        <v>389</v>
      </c>
      <c r="C233" s="52">
        <v>6</v>
      </c>
      <c r="D233" s="74" t="s">
        <v>29</v>
      </c>
      <c r="E233">
        <f t="shared" si="3"/>
        <v>0</v>
      </c>
    </row>
    <row r="234" spans="1:5" x14ac:dyDescent="0.25">
      <c r="A234" s="26" t="b">
        <v>0</v>
      </c>
      <c r="B234" s="51" t="s">
        <v>390</v>
      </c>
      <c r="C234" s="52">
        <v>5</v>
      </c>
      <c r="D234" s="74" t="s">
        <v>29</v>
      </c>
      <c r="E234">
        <f t="shared" si="3"/>
        <v>0</v>
      </c>
    </row>
    <row r="235" spans="1:5" x14ac:dyDescent="0.25">
      <c r="A235" s="26" t="b">
        <v>0</v>
      </c>
      <c r="B235" s="54" t="s">
        <v>28</v>
      </c>
      <c r="C235" s="52">
        <v>8</v>
      </c>
      <c r="D235" s="74" t="s">
        <v>29</v>
      </c>
      <c r="E235">
        <f t="shared" si="3"/>
        <v>0</v>
      </c>
    </row>
    <row r="236" spans="1:5" x14ac:dyDescent="0.25">
      <c r="A236" s="26" t="b">
        <v>0</v>
      </c>
      <c r="B236" s="54" t="s">
        <v>30</v>
      </c>
      <c r="C236" s="52">
        <v>6</v>
      </c>
      <c r="D236" s="74" t="s">
        <v>29</v>
      </c>
      <c r="E236">
        <f t="shared" si="3"/>
        <v>0</v>
      </c>
    </row>
    <row r="237" spans="1:5" x14ac:dyDescent="0.25">
      <c r="A237" s="26" t="b">
        <v>0</v>
      </c>
      <c r="B237" s="54" t="s">
        <v>212</v>
      </c>
      <c r="C237" s="52">
        <v>6</v>
      </c>
      <c r="D237" s="74" t="s">
        <v>29</v>
      </c>
      <c r="E237">
        <f t="shared" si="3"/>
        <v>0</v>
      </c>
    </row>
    <row r="238" spans="1:5" x14ac:dyDescent="0.25">
      <c r="A238" s="26" t="b">
        <v>0</v>
      </c>
      <c r="B238" s="51" t="s">
        <v>35</v>
      </c>
      <c r="C238" s="52">
        <v>4</v>
      </c>
      <c r="D238" s="74" t="s">
        <v>29</v>
      </c>
      <c r="E238">
        <f t="shared" si="3"/>
        <v>0</v>
      </c>
    </row>
    <row r="239" spans="1:5" x14ac:dyDescent="0.25">
      <c r="A239" s="26" t="b">
        <v>0</v>
      </c>
      <c r="B239" s="51" t="s">
        <v>213</v>
      </c>
      <c r="C239" s="52">
        <v>4</v>
      </c>
      <c r="D239" s="74" t="s">
        <v>29</v>
      </c>
      <c r="E239">
        <f t="shared" si="3"/>
        <v>0</v>
      </c>
    </row>
    <row r="240" spans="1:5" x14ac:dyDescent="0.25">
      <c r="A240" s="26" t="b">
        <v>0</v>
      </c>
      <c r="B240" s="51" t="s">
        <v>40</v>
      </c>
      <c r="C240" s="52">
        <v>2</v>
      </c>
      <c r="D240" s="74" t="s">
        <v>29</v>
      </c>
      <c r="E240">
        <f t="shared" si="3"/>
        <v>0</v>
      </c>
    </row>
    <row r="241" spans="1:5" x14ac:dyDescent="0.25">
      <c r="A241" s="26" t="b">
        <v>0</v>
      </c>
      <c r="B241" s="51" t="s">
        <v>214</v>
      </c>
      <c r="C241" s="52">
        <v>2</v>
      </c>
      <c r="D241" s="74" t="s">
        <v>29</v>
      </c>
      <c r="E241">
        <f t="shared" si="3"/>
        <v>0</v>
      </c>
    </row>
    <row r="242" spans="1:5" x14ac:dyDescent="0.25">
      <c r="A242" s="26" t="b">
        <v>0</v>
      </c>
      <c r="B242" s="51" t="s">
        <v>215</v>
      </c>
      <c r="C242" s="52">
        <v>2</v>
      </c>
      <c r="D242" s="74" t="s">
        <v>29</v>
      </c>
      <c r="E242">
        <f t="shared" si="3"/>
        <v>0</v>
      </c>
    </row>
    <row r="243" spans="1:5" x14ac:dyDescent="0.25">
      <c r="A243" s="26" t="b">
        <v>0</v>
      </c>
      <c r="B243" s="51" t="s">
        <v>216</v>
      </c>
      <c r="C243" s="52">
        <v>2</v>
      </c>
      <c r="D243" s="74" t="s">
        <v>29</v>
      </c>
      <c r="E243">
        <f t="shared" si="3"/>
        <v>0</v>
      </c>
    </row>
    <row r="244" spans="1:5" x14ac:dyDescent="0.25">
      <c r="A244" s="26" t="b">
        <v>0</v>
      </c>
      <c r="B244" s="51" t="s">
        <v>48</v>
      </c>
      <c r="C244" s="52">
        <v>4</v>
      </c>
      <c r="D244" s="74" t="s">
        <v>29</v>
      </c>
      <c r="E244">
        <f t="shared" si="3"/>
        <v>0</v>
      </c>
    </row>
    <row r="245" spans="1:5" x14ac:dyDescent="0.25">
      <c r="A245" s="26" t="b">
        <v>0</v>
      </c>
      <c r="B245" s="51" t="s">
        <v>217</v>
      </c>
      <c r="C245" s="52">
        <v>4</v>
      </c>
      <c r="D245" s="74" t="s">
        <v>29</v>
      </c>
      <c r="E245">
        <f t="shared" si="3"/>
        <v>0</v>
      </c>
    </row>
    <row r="246" spans="1:5" x14ac:dyDescent="0.25">
      <c r="A246" s="26" t="b">
        <v>0</v>
      </c>
      <c r="B246" s="51" t="s">
        <v>218</v>
      </c>
      <c r="C246" s="52">
        <v>4</v>
      </c>
      <c r="D246" s="74" t="s">
        <v>29</v>
      </c>
      <c r="E246">
        <f t="shared" si="3"/>
        <v>0</v>
      </c>
    </row>
    <row r="247" spans="1:5" x14ac:dyDescent="0.25">
      <c r="A247" s="26" t="b">
        <v>0</v>
      </c>
      <c r="B247" s="51" t="s">
        <v>219</v>
      </c>
      <c r="C247" s="52">
        <v>3</v>
      </c>
      <c r="D247" s="53"/>
      <c r="E247">
        <f t="shared" si="3"/>
        <v>0</v>
      </c>
    </row>
    <row r="248" spans="1:5" x14ac:dyDescent="0.25">
      <c r="A248" s="26" t="b">
        <v>0</v>
      </c>
      <c r="B248" s="51" t="s">
        <v>220</v>
      </c>
      <c r="C248" s="52">
        <v>1</v>
      </c>
      <c r="D248" s="53"/>
      <c r="E248">
        <f t="shared" si="3"/>
        <v>0</v>
      </c>
    </row>
    <row r="249" spans="1:5" x14ac:dyDescent="0.25">
      <c r="A249" s="26" t="b">
        <v>0</v>
      </c>
      <c r="B249" s="51" t="s">
        <v>221</v>
      </c>
      <c r="C249" s="52">
        <v>1</v>
      </c>
      <c r="D249" s="53"/>
      <c r="E249">
        <f t="shared" si="3"/>
        <v>0</v>
      </c>
    </row>
    <row r="250" spans="1:5" x14ac:dyDescent="0.25">
      <c r="A250" s="26" t="b">
        <v>0</v>
      </c>
      <c r="B250" s="51" t="s">
        <v>222</v>
      </c>
      <c r="C250" s="52">
        <v>1</v>
      </c>
      <c r="D250" s="53"/>
      <c r="E250">
        <f t="shared" si="3"/>
        <v>0</v>
      </c>
    </row>
    <row r="251" spans="1:5" x14ac:dyDescent="0.25">
      <c r="A251" s="67"/>
      <c r="B251" s="68"/>
      <c r="C251" s="69"/>
      <c r="D251" s="73"/>
      <c r="E251">
        <f t="shared" si="3"/>
        <v>0</v>
      </c>
    </row>
    <row r="252" spans="1:5" x14ac:dyDescent="0.25">
      <c r="A252" s="61"/>
      <c r="B252" s="62" t="s">
        <v>223</v>
      </c>
      <c r="C252" s="63"/>
      <c r="D252" s="72"/>
      <c r="E252">
        <f t="shared" si="3"/>
        <v>0</v>
      </c>
    </row>
    <row r="253" spans="1:5" x14ac:dyDescent="0.25">
      <c r="A253" s="25" t="b">
        <v>0</v>
      </c>
      <c r="B253" s="47" t="s">
        <v>391</v>
      </c>
      <c r="C253" s="48">
        <v>40</v>
      </c>
      <c r="D253" s="49"/>
      <c r="E253">
        <f t="shared" si="3"/>
        <v>0</v>
      </c>
    </row>
    <row r="254" spans="1:5" x14ac:dyDescent="0.25">
      <c r="A254" s="25" t="b">
        <v>0</v>
      </c>
      <c r="B254" s="47" t="s">
        <v>224</v>
      </c>
      <c r="C254" s="48">
        <v>7</v>
      </c>
      <c r="D254" s="49" t="s">
        <v>225</v>
      </c>
      <c r="E254">
        <f t="shared" si="3"/>
        <v>0</v>
      </c>
    </row>
    <row r="255" spans="1:5" x14ac:dyDescent="0.25">
      <c r="A255" s="26" t="b">
        <v>0</v>
      </c>
      <c r="B255" s="51" t="s">
        <v>226</v>
      </c>
      <c r="C255" s="52">
        <v>5</v>
      </c>
      <c r="D255" s="53"/>
      <c r="E255">
        <f t="shared" si="3"/>
        <v>0</v>
      </c>
    </row>
    <row r="256" spans="1:5" x14ac:dyDescent="0.25">
      <c r="A256" s="26" t="b">
        <v>0</v>
      </c>
      <c r="B256" s="51" t="s">
        <v>227</v>
      </c>
      <c r="C256" s="52">
        <v>2</v>
      </c>
      <c r="D256" s="53"/>
      <c r="E256">
        <f t="shared" si="3"/>
        <v>0</v>
      </c>
    </row>
    <row r="257" spans="1:5" x14ac:dyDescent="0.25">
      <c r="A257" s="26" t="b">
        <v>0</v>
      </c>
      <c r="B257" s="51" t="s">
        <v>228</v>
      </c>
      <c r="C257" s="52">
        <v>2</v>
      </c>
      <c r="D257" s="53" t="s">
        <v>229</v>
      </c>
      <c r="E257">
        <f t="shared" si="3"/>
        <v>0</v>
      </c>
    </row>
    <row r="258" spans="1:5" x14ac:dyDescent="0.25">
      <c r="A258" s="67"/>
      <c r="B258" s="68"/>
      <c r="C258" s="69"/>
      <c r="D258" s="73"/>
      <c r="E258">
        <f t="shared" si="3"/>
        <v>0</v>
      </c>
    </row>
    <row r="259" spans="1:5" x14ac:dyDescent="0.25">
      <c r="A259" s="61"/>
      <c r="B259" s="62" t="s">
        <v>230</v>
      </c>
      <c r="C259" s="63"/>
      <c r="D259" s="72"/>
      <c r="E259">
        <f t="shared" si="3"/>
        <v>0</v>
      </c>
    </row>
    <row r="260" spans="1:5" x14ac:dyDescent="0.25">
      <c r="A260" s="25" t="b">
        <v>0</v>
      </c>
      <c r="B260" s="47" t="s">
        <v>231</v>
      </c>
      <c r="C260" s="48">
        <v>40</v>
      </c>
      <c r="D260" s="49"/>
      <c r="E260">
        <f t="shared" si="3"/>
        <v>0</v>
      </c>
    </row>
    <row r="261" spans="1:5" x14ac:dyDescent="0.25">
      <c r="A261" s="26" t="b">
        <v>0</v>
      </c>
      <c r="B261" s="51" t="s">
        <v>232</v>
      </c>
      <c r="C261" s="52">
        <v>32</v>
      </c>
      <c r="D261" s="53"/>
      <c r="E261">
        <f t="shared" si="3"/>
        <v>0</v>
      </c>
    </row>
    <row r="262" spans="1:5" x14ac:dyDescent="0.25">
      <c r="A262" s="26" t="b">
        <v>0</v>
      </c>
      <c r="B262" s="51" t="s">
        <v>392</v>
      </c>
      <c r="C262" s="52">
        <v>8</v>
      </c>
      <c r="D262" s="53"/>
      <c r="E262">
        <f t="shared" si="3"/>
        <v>0</v>
      </c>
    </row>
    <row r="263" spans="1:5" x14ac:dyDescent="0.25">
      <c r="A263" s="26" t="b">
        <v>0</v>
      </c>
      <c r="B263" s="51" t="s">
        <v>233</v>
      </c>
      <c r="C263" s="52">
        <v>4</v>
      </c>
      <c r="D263" s="53"/>
      <c r="E263">
        <f t="shared" si="3"/>
        <v>0</v>
      </c>
    </row>
    <row r="264" spans="1:5" x14ac:dyDescent="0.25">
      <c r="A264" s="26" t="b">
        <v>0</v>
      </c>
      <c r="B264" s="51" t="s">
        <v>234</v>
      </c>
      <c r="C264" s="52">
        <v>3</v>
      </c>
      <c r="D264" s="53"/>
      <c r="E264">
        <f t="shared" si="3"/>
        <v>0</v>
      </c>
    </row>
    <row r="265" spans="1:5" x14ac:dyDescent="0.25">
      <c r="A265" s="67"/>
      <c r="B265" s="68"/>
      <c r="C265" s="69"/>
      <c r="D265" s="73"/>
      <c r="E265">
        <f t="shared" si="3"/>
        <v>0</v>
      </c>
    </row>
    <row r="266" spans="1:5" x14ac:dyDescent="0.25">
      <c r="A266" s="61"/>
      <c r="B266" s="62" t="s">
        <v>235</v>
      </c>
      <c r="C266" s="63"/>
      <c r="D266" s="72"/>
      <c r="E266">
        <f t="shared" si="3"/>
        <v>0</v>
      </c>
    </row>
    <row r="267" spans="1:5" x14ac:dyDescent="0.25">
      <c r="A267" s="25" t="b">
        <v>0</v>
      </c>
      <c r="B267" s="47" t="s">
        <v>236</v>
      </c>
      <c r="C267" s="48">
        <v>60</v>
      </c>
      <c r="D267" s="49" t="s">
        <v>237</v>
      </c>
      <c r="E267">
        <f t="shared" si="3"/>
        <v>0</v>
      </c>
    </row>
    <row r="268" spans="1:5" x14ac:dyDescent="0.25">
      <c r="A268" s="50"/>
      <c r="B268" s="51" t="s">
        <v>238</v>
      </c>
      <c r="C268" s="52"/>
      <c r="D268" s="53"/>
      <c r="E268">
        <f t="shared" si="3"/>
        <v>0</v>
      </c>
    </row>
    <row r="269" spans="1:5" x14ac:dyDescent="0.25">
      <c r="A269" s="50"/>
      <c r="B269" s="51" t="s">
        <v>239</v>
      </c>
      <c r="C269" s="52"/>
      <c r="D269" s="53"/>
      <c r="E269">
        <f t="shared" si="3"/>
        <v>0</v>
      </c>
    </row>
    <row r="270" spans="1:5" x14ac:dyDescent="0.25">
      <c r="A270" s="50"/>
      <c r="B270" s="51" t="s">
        <v>217</v>
      </c>
      <c r="C270" s="52"/>
      <c r="D270" s="55" t="s">
        <v>29</v>
      </c>
      <c r="E270">
        <f t="shared" si="3"/>
        <v>0</v>
      </c>
    </row>
    <row r="271" spans="1:5" x14ac:dyDescent="0.25">
      <c r="A271" s="67"/>
      <c r="B271" s="68"/>
      <c r="C271" s="69"/>
      <c r="D271" s="73"/>
      <c r="E271">
        <f t="shared" si="3"/>
        <v>0</v>
      </c>
    </row>
    <row r="272" spans="1:5" x14ac:dyDescent="0.25">
      <c r="A272" s="61"/>
      <c r="B272" s="62" t="s">
        <v>240</v>
      </c>
      <c r="C272" s="63"/>
      <c r="D272" s="72"/>
      <c r="E272">
        <f t="shared" si="3"/>
        <v>0</v>
      </c>
    </row>
    <row r="273" spans="1:6" x14ac:dyDescent="0.25">
      <c r="A273" s="25" t="b">
        <v>0</v>
      </c>
      <c r="B273" s="47" t="s">
        <v>241</v>
      </c>
      <c r="C273" s="48">
        <v>20</v>
      </c>
      <c r="D273" s="49" t="s">
        <v>242</v>
      </c>
      <c r="E273">
        <f t="shared" si="3"/>
        <v>0</v>
      </c>
    </row>
    <row r="274" spans="1:6" x14ac:dyDescent="0.25">
      <c r="A274" s="25" t="b">
        <v>0</v>
      </c>
      <c r="B274" s="47" t="s">
        <v>402</v>
      </c>
      <c r="C274" s="48">
        <v>25</v>
      </c>
      <c r="D274" s="49"/>
      <c r="E274">
        <f t="shared" si="3"/>
        <v>0</v>
      </c>
      <c r="F274" s="89" t="s">
        <v>405</v>
      </c>
    </row>
    <row r="275" spans="1:6" x14ac:dyDescent="0.25">
      <c r="A275" s="26" t="b">
        <v>0</v>
      </c>
      <c r="B275" s="51" t="s">
        <v>243</v>
      </c>
      <c r="C275" s="52">
        <v>10</v>
      </c>
      <c r="D275" s="53"/>
      <c r="E275">
        <f t="shared" si="3"/>
        <v>0</v>
      </c>
    </row>
    <row r="276" spans="1:6" x14ac:dyDescent="0.25">
      <c r="A276" s="26" t="b">
        <v>0</v>
      </c>
      <c r="B276" s="51" t="s">
        <v>244</v>
      </c>
      <c r="C276" s="52">
        <v>10</v>
      </c>
      <c r="D276" s="53"/>
      <c r="E276">
        <f t="shared" si="3"/>
        <v>0</v>
      </c>
    </row>
    <row r="277" spans="1:6" x14ac:dyDescent="0.25">
      <c r="A277" s="26" t="b">
        <v>0</v>
      </c>
      <c r="B277" s="51" t="s">
        <v>245</v>
      </c>
      <c r="C277" s="52">
        <v>5</v>
      </c>
      <c r="D277" s="53" t="s">
        <v>246</v>
      </c>
      <c r="E277">
        <f t="shared" ref="E277:E340" si="4">IF(A277=TRUE,C277,0)</f>
        <v>0</v>
      </c>
    </row>
    <row r="278" spans="1:6" x14ac:dyDescent="0.25">
      <c r="A278" s="26" t="b">
        <v>0</v>
      </c>
      <c r="B278" s="51" t="s">
        <v>247</v>
      </c>
      <c r="C278" s="52">
        <v>5</v>
      </c>
      <c r="D278" s="53"/>
      <c r="E278">
        <f t="shared" si="4"/>
        <v>0</v>
      </c>
    </row>
    <row r="279" spans="1:6" x14ac:dyDescent="0.25">
      <c r="A279" s="26" t="b">
        <v>0</v>
      </c>
      <c r="B279" s="51" t="s">
        <v>248</v>
      </c>
      <c r="C279" s="52">
        <v>30</v>
      </c>
      <c r="D279" s="53" t="s">
        <v>249</v>
      </c>
      <c r="E279">
        <f t="shared" si="4"/>
        <v>0</v>
      </c>
    </row>
    <row r="280" spans="1:6" x14ac:dyDescent="0.25">
      <c r="A280" s="26" t="b">
        <v>0</v>
      </c>
      <c r="B280" s="51" t="s">
        <v>250</v>
      </c>
      <c r="C280" s="52">
        <v>4</v>
      </c>
      <c r="D280" s="53"/>
      <c r="E280">
        <f t="shared" si="4"/>
        <v>0</v>
      </c>
    </row>
    <row r="281" spans="1:6" x14ac:dyDescent="0.25">
      <c r="A281" s="26" t="b">
        <v>0</v>
      </c>
      <c r="B281" s="51" t="s">
        <v>251</v>
      </c>
      <c r="C281" s="52">
        <v>4</v>
      </c>
      <c r="D281" s="53"/>
      <c r="E281">
        <f t="shared" si="4"/>
        <v>0</v>
      </c>
    </row>
    <row r="282" spans="1:6" x14ac:dyDescent="0.25">
      <c r="A282" s="26" t="b">
        <v>0</v>
      </c>
      <c r="B282" s="51" t="s">
        <v>252</v>
      </c>
      <c r="C282" s="52">
        <v>4</v>
      </c>
      <c r="D282" s="53"/>
      <c r="E282">
        <f t="shared" si="4"/>
        <v>0</v>
      </c>
    </row>
    <row r="283" spans="1:6" x14ac:dyDescent="0.25">
      <c r="A283" s="26" t="b">
        <v>0</v>
      </c>
      <c r="B283" s="51" t="s">
        <v>253</v>
      </c>
      <c r="C283" s="52">
        <v>1</v>
      </c>
      <c r="D283" s="53"/>
      <c r="E283">
        <f t="shared" si="4"/>
        <v>0</v>
      </c>
    </row>
    <row r="284" spans="1:6" x14ac:dyDescent="0.25">
      <c r="A284" s="26" t="b">
        <v>0</v>
      </c>
      <c r="B284" s="51" t="s">
        <v>254</v>
      </c>
      <c r="C284" s="52">
        <v>2</v>
      </c>
      <c r="D284" s="53"/>
      <c r="E284">
        <f t="shared" si="4"/>
        <v>0</v>
      </c>
    </row>
    <row r="285" spans="1:6" x14ac:dyDescent="0.25">
      <c r="A285" s="26" t="b">
        <v>0</v>
      </c>
      <c r="B285" s="51" t="s">
        <v>255</v>
      </c>
      <c r="C285" s="52">
        <v>3</v>
      </c>
      <c r="D285" s="53"/>
      <c r="E285">
        <f t="shared" si="4"/>
        <v>0</v>
      </c>
    </row>
    <row r="286" spans="1:6" x14ac:dyDescent="0.25">
      <c r="A286" s="26" t="b">
        <v>0</v>
      </c>
      <c r="B286" s="51" t="s">
        <v>256</v>
      </c>
      <c r="C286" s="52">
        <v>3</v>
      </c>
      <c r="D286" s="53"/>
      <c r="E286">
        <f t="shared" si="4"/>
        <v>0</v>
      </c>
    </row>
    <row r="287" spans="1:6" x14ac:dyDescent="0.25">
      <c r="A287" s="26" t="b">
        <v>0</v>
      </c>
      <c r="B287" s="51" t="s">
        <v>257</v>
      </c>
      <c r="C287" s="52">
        <v>3</v>
      </c>
      <c r="D287" s="53"/>
      <c r="E287">
        <f t="shared" si="4"/>
        <v>0</v>
      </c>
    </row>
    <row r="288" spans="1:6" x14ac:dyDescent="0.25">
      <c r="A288" s="26" t="b">
        <v>0</v>
      </c>
      <c r="B288" s="51" t="s">
        <v>258</v>
      </c>
      <c r="C288" s="52">
        <v>3</v>
      </c>
      <c r="D288" s="53"/>
      <c r="E288">
        <f t="shared" si="4"/>
        <v>0</v>
      </c>
    </row>
    <row r="289" spans="1:5" x14ac:dyDescent="0.25">
      <c r="A289" s="26" t="b">
        <v>0</v>
      </c>
      <c r="B289" s="51" t="s">
        <v>259</v>
      </c>
      <c r="C289" s="52">
        <v>1</v>
      </c>
      <c r="D289" s="53"/>
      <c r="E289">
        <f t="shared" si="4"/>
        <v>0</v>
      </c>
    </row>
    <row r="290" spans="1:5" x14ac:dyDescent="0.25">
      <c r="A290" s="26" t="b">
        <v>0</v>
      </c>
      <c r="B290" s="51" t="s">
        <v>260</v>
      </c>
      <c r="C290" s="52">
        <v>1</v>
      </c>
      <c r="D290" s="53"/>
      <c r="E290">
        <f t="shared" si="4"/>
        <v>0</v>
      </c>
    </row>
    <row r="291" spans="1:5" x14ac:dyDescent="0.25">
      <c r="A291" s="26" t="b">
        <v>0</v>
      </c>
      <c r="B291" s="51" t="s">
        <v>261</v>
      </c>
      <c r="C291" s="52">
        <v>1</v>
      </c>
      <c r="D291" s="53"/>
      <c r="E291">
        <f t="shared" si="4"/>
        <v>0</v>
      </c>
    </row>
    <row r="292" spans="1:5" x14ac:dyDescent="0.25">
      <c r="A292" s="26" t="b">
        <v>0</v>
      </c>
      <c r="B292" s="51" t="s">
        <v>262</v>
      </c>
      <c r="C292" s="52">
        <v>1</v>
      </c>
      <c r="D292" s="53"/>
      <c r="E292">
        <f t="shared" si="4"/>
        <v>0</v>
      </c>
    </row>
    <row r="293" spans="1:5" x14ac:dyDescent="0.25">
      <c r="A293" s="26" t="b">
        <v>0</v>
      </c>
      <c r="B293" s="51" t="s">
        <v>263</v>
      </c>
      <c r="C293" s="52">
        <v>1</v>
      </c>
      <c r="D293" s="53" t="s">
        <v>264</v>
      </c>
      <c r="E293">
        <f t="shared" si="4"/>
        <v>0</v>
      </c>
    </row>
    <row r="294" spans="1:5" x14ac:dyDescent="0.25">
      <c r="A294" s="26" t="b">
        <v>0</v>
      </c>
      <c r="B294" s="51" t="s">
        <v>265</v>
      </c>
      <c r="C294" s="52">
        <v>1</v>
      </c>
      <c r="D294" s="53" t="s">
        <v>264</v>
      </c>
      <c r="E294">
        <f t="shared" si="4"/>
        <v>0</v>
      </c>
    </row>
    <row r="295" spans="1:5" x14ac:dyDescent="0.25">
      <c r="A295" s="67"/>
      <c r="B295" s="68"/>
      <c r="C295" s="69"/>
      <c r="D295" s="73"/>
      <c r="E295">
        <f t="shared" si="4"/>
        <v>0</v>
      </c>
    </row>
    <row r="296" spans="1:5" x14ac:dyDescent="0.25">
      <c r="A296" s="61"/>
      <c r="B296" s="62" t="s">
        <v>266</v>
      </c>
      <c r="C296" s="63"/>
      <c r="D296" s="72"/>
      <c r="E296">
        <f t="shared" si="4"/>
        <v>0</v>
      </c>
    </row>
    <row r="297" spans="1:5" x14ac:dyDescent="0.25">
      <c r="A297" s="25" t="b">
        <v>0</v>
      </c>
      <c r="B297" s="47" t="s">
        <v>267</v>
      </c>
      <c r="C297" s="48">
        <v>6</v>
      </c>
      <c r="D297" s="49"/>
      <c r="E297">
        <f t="shared" si="4"/>
        <v>0</v>
      </c>
    </row>
    <row r="298" spans="1:5" x14ac:dyDescent="0.25">
      <c r="A298" s="25" t="b">
        <v>0</v>
      </c>
      <c r="B298" s="47" t="s">
        <v>268</v>
      </c>
      <c r="C298" s="48">
        <v>0.5</v>
      </c>
      <c r="D298" s="49"/>
      <c r="E298">
        <f t="shared" si="4"/>
        <v>0</v>
      </c>
    </row>
    <row r="299" spans="1:5" x14ac:dyDescent="0.25">
      <c r="A299" s="25" t="b">
        <v>0</v>
      </c>
      <c r="B299" s="47" t="s">
        <v>269</v>
      </c>
      <c r="C299" s="48">
        <v>0.5</v>
      </c>
      <c r="D299" s="49"/>
      <c r="E299">
        <f t="shared" si="4"/>
        <v>0</v>
      </c>
    </row>
    <row r="300" spans="1:5" x14ac:dyDescent="0.25">
      <c r="A300" s="26" t="b">
        <v>0</v>
      </c>
      <c r="B300" s="51" t="s">
        <v>270</v>
      </c>
      <c r="C300" s="52">
        <v>5</v>
      </c>
      <c r="D300" s="53"/>
      <c r="E300">
        <f t="shared" si="4"/>
        <v>0</v>
      </c>
    </row>
    <row r="301" spans="1:5" x14ac:dyDescent="0.25">
      <c r="A301" s="26" t="b">
        <v>0</v>
      </c>
      <c r="B301" s="51" t="s">
        <v>271</v>
      </c>
      <c r="C301" s="52">
        <v>3</v>
      </c>
      <c r="D301" s="53"/>
      <c r="E301">
        <f t="shared" si="4"/>
        <v>0</v>
      </c>
    </row>
    <row r="302" spans="1:5" x14ac:dyDescent="0.25">
      <c r="A302" s="27" t="b">
        <v>0</v>
      </c>
      <c r="B302" s="68" t="s">
        <v>272</v>
      </c>
      <c r="C302" s="69">
        <v>4</v>
      </c>
      <c r="D302" s="73"/>
      <c r="E302">
        <f t="shared" si="4"/>
        <v>0</v>
      </c>
    </row>
    <row r="303" spans="1:5" x14ac:dyDescent="0.25">
      <c r="A303" s="67"/>
      <c r="B303" s="68"/>
      <c r="C303" s="69"/>
      <c r="D303" s="73"/>
      <c r="E303">
        <f t="shared" si="4"/>
        <v>0</v>
      </c>
    </row>
    <row r="304" spans="1:5" x14ac:dyDescent="0.25">
      <c r="A304" s="61"/>
      <c r="B304" s="62" t="s">
        <v>273</v>
      </c>
      <c r="C304" s="63"/>
      <c r="D304" s="72"/>
      <c r="E304">
        <f t="shared" si="4"/>
        <v>0</v>
      </c>
    </row>
    <row r="305" spans="1:5" x14ac:dyDescent="0.25">
      <c r="A305" s="25" t="b">
        <v>0</v>
      </c>
      <c r="B305" s="47" t="s">
        <v>274</v>
      </c>
      <c r="C305" s="48">
        <v>1</v>
      </c>
      <c r="D305" s="49"/>
      <c r="E305">
        <f t="shared" si="4"/>
        <v>0</v>
      </c>
    </row>
    <row r="306" spans="1:5" x14ac:dyDescent="0.25">
      <c r="A306" s="25" t="b">
        <v>0</v>
      </c>
      <c r="B306" s="47" t="s">
        <v>275</v>
      </c>
      <c r="C306" s="48">
        <v>1</v>
      </c>
      <c r="D306" s="49"/>
      <c r="E306">
        <f t="shared" si="4"/>
        <v>0</v>
      </c>
    </row>
    <row r="307" spans="1:5" x14ac:dyDescent="0.25">
      <c r="A307" s="25" t="b">
        <v>0</v>
      </c>
      <c r="B307" s="47" t="s">
        <v>276</v>
      </c>
      <c r="C307" s="48">
        <v>1</v>
      </c>
      <c r="D307" s="49"/>
      <c r="E307">
        <f t="shared" si="4"/>
        <v>0</v>
      </c>
    </row>
    <row r="308" spans="1:5" x14ac:dyDescent="0.25">
      <c r="A308" s="25" t="b">
        <v>0</v>
      </c>
      <c r="B308" s="47" t="s">
        <v>277</v>
      </c>
      <c r="C308" s="48">
        <v>1</v>
      </c>
      <c r="D308" s="49"/>
      <c r="E308">
        <f t="shared" si="4"/>
        <v>0</v>
      </c>
    </row>
    <row r="309" spans="1:5" x14ac:dyDescent="0.25">
      <c r="A309" s="26" t="b">
        <v>0</v>
      </c>
      <c r="B309" s="51" t="s">
        <v>278</v>
      </c>
      <c r="C309" s="52">
        <v>2</v>
      </c>
      <c r="D309" s="53"/>
      <c r="E309">
        <f t="shared" si="4"/>
        <v>0</v>
      </c>
    </row>
    <row r="310" spans="1:5" x14ac:dyDescent="0.25">
      <c r="A310" s="26" t="b">
        <v>0</v>
      </c>
      <c r="B310" s="51" t="s">
        <v>279</v>
      </c>
      <c r="C310" s="52">
        <v>2</v>
      </c>
      <c r="D310" s="53"/>
      <c r="E310">
        <f t="shared" si="4"/>
        <v>0</v>
      </c>
    </row>
    <row r="311" spans="1:5" x14ac:dyDescent="0.25">
      <c r="A311" s="26" t="b">
        <v>0</v>
      </c>
      <c r="B311" s="51" t="s">
        <v>280</v>
      </c>
      <c r="C311" s="52">
        <v>2</v>
      </c>
      <c r="D311" s="53"/>
      <c r="E311">
        <f t="shared" si="4"/>
        <v>0</v>
      </c>
    </row>
    <row r="312" spans="1:5" x14ac:dyDescent="0.25">
      <c r="A312" s="26" t="b">
        <v>0</v>
      </c>
      <c r="B312" s="51" t="s">
        <v>281</v>
      </c>
      <c r="C312" s="52">
        <v>2</v>
      </c>
      <c r="D312" s="53"/>
      <c r="E312">
        <f t="shared" si="4"/>
        <v>0</v>
      </c>
    </row>
    <row r="313" spans="1:5" x14ac:dyDescent="0.25">
      <c r="A313" s="26" t="b">
        <v>0</v>
      </c>
      <c r="B313" s="51" t="s">
        <v>282</v>
      </c>
      <c r="C313" s="52">
        <v>2</v>
      </c>
      <c r="D313" s="53"/>
      <c r="E313">
        <f t="shared" si="4"/>
        <v>0</v>
      </c>
    </row>
    <row r="314" spans="1:5" x14ac:dyDescent="0.25">
      <c r="A314" s="26" t="b">
        <v>0</v>
      </c>
      <c r="B314" s="51" t="s">
        <v>283</v>
      </c>
      <c r="C314" s="52">
        <v>3</v>
      </c>
      <c r="D314" s="53"/>
      <c r="E314">
        <f t="shared" si="4"/>
        <v>0</v>
      </c>
    </row>
    <row r="315" spans="1:5" x14ac:dyDescent="0.25">
      <c r="A315" s="67"/>
      <c r="B315" s="68"/>
      <c r="C315" s="69"/>
      <c r="D315" s="73"/>
      <c r="E315">
        <f t="shared" si="4"/>
        <v>0</v>
      </c>
    </row>
    <row r="316" spans="1:5" x14ac:dyDescent="0.25">
      <c r="A316" s="61"/>
      <c r="B316" s="62" t="s">
        <v>284</v>
      </c>
      <c r="C316" s="63"/>
      <c r="D316" s="72"/>
      <c r="E316">
        <f t="shared" si="4"/>
        <v>0</v>
      </c>
    </row>
    <row r="317" spans="1:5" x14ac:dyDescent="0.25">
      <c r="A317" s="25" t="b">
        <v>0</v>
      </c>
      <c r="B317" s="51" t="s">
        <v>285</v>
      </c>
      <c r="C317" s="48">
        <v>18</v>
      </c>
      <c r="D317" s="49" t="s">
        <v>286</v>
      </c>
      <c r="E317">
        <f t="shared" si="4"/>
        <v>0</v>
      </c>
    </row>
    <row r="318" spans="1:5" x14ac:dyDescent="0.25">
      <c r="A318" s="26" t="b">
        <v>0</v>
      </c>
      <c r="B318" s="47" t="s">
        <v>287</v>
      </c>
      <c r="C318" s="52">
        <v>6</v>
      </c>
      <c r="D318" s="53" t="s">
        <v>288</v>
      </c>
      <c r="E318">
        <f t="shared" si="4"/>
        <v>0</v>
      </c>
    </row>
    <row r="319" spans="1:5" x14ac:dyDescent="0.25">
      <c r="A319" s="26" t="b">
        <v>0</v>
      </c>
      <c r="B319" s="51" t="s">
        <v>289</v>
      </c>
      <c r="C319" s="52">
        <v>12</v>
      </c>
      <c r="D319" s="53"/>
      <c r="E319">
        <f t="shared" si="4"/>
        <v>0</v>
      </c>
    </row>
    <row r="320" spans="1:5" x14ac:dyDescent="0.25">
      <c r="A320" s="26" t="b">
        <v>0</v>
      </c>
      <c r="B320" s="51" t="s">
        <v>290</v>
      </c>
      <c r="C320" s="52">
        <v>3</v>
      </c>
      <c r="D320" s="53"/>
      <c r="E320">
        <f t="shared" si="4"/>
        <v>0</v>
      </c>
    </row>
    <row r="321" spans="1:5" x14ac:dyDescent="0.25">
      <c r="A321" s="26" t="b">
        <v>0</v>
      </c>
      <c r="B321" s="51" t="s">
        <v>291</v>
      </c>
      <c r="C321" s="52">
        <v>3</v>
      </c>
      <c r="D321" s="53"/>
      <c r="E321">
        <f t="shared" si="4"/>
        <v>0</v>
      </c>
    </row>
    <row r="322" spans="1:5" x14ac:dyDescent="0.25">
      <c r="A322" s="26" t="b">
        <v>0</v>
      </c>
      <c r="B322" s="51" t="s">
        <v>395</v>
      </c>
      <c r="C322" s="52">
        <v>13</v>
      </c>
      <c r="D322" s="53"/>
      <c r="E322">
        <f t="shared" si="4"/>
        <v>0</v>
      </c>
    </row>
    <row r="323" spans="1:5" x14ac:dyDescent="0.25">
      <c r="A323" s="26" t="b">
        <v>0</v>
      </c>
      <c r="B323" s="51" t="s">
        <v>292</v>
      </c>
      <c r="C323" s="52">
        <v>3</v>
      </c>
      <c r="D323" s="53" t="s">
        <v>293</v>
      </c>
      <c r="E323">
        <f t="shared" si="4"/>
        <v>0</v>
      </c>
    </row>
    <row r="324" spans="1:5" x14ac:dyDescent="0.25">
      <c r="A324" s="26" t="b">
        <v>0</v>
      </c>
      <c r="B324" s="51" t="s">
        <v>294</v>
      </c>
      <c r="C324" s="52">
        <v>3</v>
      </c>
      <c r="D324" s="53" t="s">
        <v>293</v>
      </c>
      <c r="E324">
        <f t="shared" si="4"/>
        <v>0</v>
      </c>
    </row>
    <row r="325" spans="1:5" x14ac:dyDescent="0.25">
      <c r="A325" s="26" t="b">
        <v>0</v>
      </c>
      <c r="B325" s="51" t="s">
        <v>295</v>
      </c>
      <c r="C325" s="52">
        <v>10</v>
      </c>
      <c r="D325" s="53"/>
      <c r="E325">
        <f t="shared" si="4"/>
        <v>0</v>
      </c>
    </row>
    <row r="326" spans="1:5" x14ac:dyDescent="0.25">
      <c r="A326" s="26" t="b">
        <v>0</v>
      </c>
      <c r="B326" s="51" t="s">
        <v>296</v>
      </c>
      <c r="C326" s="52">
        <v>3</v>
      </c>
      <c r="D326" s="53"/>
      <c r="E326">
        <f t="shared" si="4"/>
        <v>0</v>
      </c>
    </row>
    <row r="327" spans="1:5" x14ac:dyDescent="0.25">
      <c r="A327" s="26" t="b">
        <v>0</v>
      </c>
      <c r="B327" s="51" t="s">
        <v>297</v>
      </c>
      <c r="C327" s="52">
        <v>1</v>
      </c>
      <c r="D327" s="53"/>
      <c r="E327">
        <f t="shared" si="4"/>
        <v>0</v>
      </c>
    </row>
    <row r="328" spans="1:5" x14ac:dyDescent="0.25">
      <c r="A328" s="26" t="b">
        <v>0</v>
      </c>
      <c r="B328" s="51" t="s">
        <v>298</v>
      </c>
      <c r="C328" s="52">
        <v>1</v>
      </c>
      <c r="D328" s="53"/>
      <c r="E328">
        <f t="shared" si="4"/>
        <v>0</v>
      </c>
    </row>
    <row r="329" spans="1:5" x14ac:dyDescent="0.25">
      <c r="A329" s="26" t="b">
        <v>0</v>
      </c>
      <c r="B329" s="51" t="s">
        <v>299</v>
      </c>
      <c r="C329" s="52">
        <v>1</v>
      </c>
      <c r="D329" s="53"/>
      <c r="E329">
        <f t="shared" si="4"/>
        <v>0</v>
      </c>
    </row>
    <row r="330" spans="1:5" x14ac:dyDescent="0.25">
      <c r="A330" s="26" t="b">
        <v>0</v>
      </c>
      <c r="B330" s="51" t="s">
        <v>300</v>
      </c>
      <c r="C330" s="52">
        <v>1</v>
      </c>
      <c r="D330" s="53"/>
      <c r="E330">
        <f t="shared" si="4"/>
        <v>0</v>
      </c>
    </row>
    <row r="331" spans="1:5" x14ac:dyDescent="0.25">
      <c r="A331" s="26" t="b">
        <v>0</v>
      </c>
      <c r="B331" s="51" t="s">
        <v>301</v>
      </c>
      <c r="C331" s="52">
        <v>1</v>
      </c>
      <c r="D331" s="53"/>
      <c r="E331">
        <f t="shared" si="4"/>
        <v>0</v>
      </c>
    </row>
    <row r="332" spans="1:5" x14ac:dyDescent="0.25">
      <c r="A332" s="26" t="b">
        <v>0</v>
      </c>
      <c r="B332" s="51" t="s">
        <v>302</v>
      </c>
      <c r="C332" s="52">
        <v>0.5</v>
      </c>
      <c r="D332" s="53"/>
      <c r="E332">
        <f t="shared" si="4"/>
        <v>0</v>
      </c>
    </row>
    <row r="333" spans="1:5" x14ac:dyDescent="0.25">
      <c r="A333" s="26" t="b">
        <v>0</v>
      </c>
      <c r="B333" s="51" t="s">
        <v>303</v>
      </c>
      <c r="C333" s="52">
        <v>0.5</v>
      </c>
      <c r="D333" s="53"/>
      <c r="E333">
        <f t="shared" si="4"/>
        <v>0</v>
      </c>
    </row>
    <row r="334" spans="1:5" x14ac:dyDescent="0.25">
      <c r="A334" s="26" t="b">
        <v>0</v>
      </c>
      <c r="B334" s="51" t="s">
        <v>304</v>
      </c>
      <c r="C334" s="52">
        <v>0.5</v>
      </c>
      <c r="D334" s="53"/>
      <c r="E334">
        <f t="shared" si="4"/>
        <v>0</v>
      </c>
    </row>
    <row r="335" spans="1:5" x14ac:dyDescent="0.25">
      <c r="A335" s="26" t="b">
        <v>0</v>
      </c>
      <c r="B335" s="51" t="s">
        <v>305</v>
      </c>
      <c r="C335" s="52">
        <v>0.5</v>
      </c>
      <c r="D335" s="53"/>
      <c r="E335">
        <f t="shared" si="4"/>
        <v>0</v>
      </c>
    </row>
    <row r="336" spans="1:5" x14ac:dyDescent="0.25">
      <c r="A336" s="26" t="b">
        <v>0</v>
      </c>
      <c r="B336" t="s">
        <v>306</v>
      </c>
      <c r="C336" s="52">
        <v>0.5</v>
      </c>
      <c r="D336" s="53"/>
      <c r="E336">
        <f t="shared" si="4"/>
        <v>0</v>
      </c>
    </row>
    <row r="337" spans="1:5" x14ac:dyDescent="0.25">
      <c r="A337" s="26" t="b">
        <v>0</v>
      </c>
      <c r="B337" s="51" t="s">
        <v>307</v>
      </c>
      <c r="C337" s="52">
        <v>3</v>
      </c>
      <c r="D337" s="53"/>
      <c r="E337">
        <f t="shared" si="4"/>
        <v>0</v>
      </c>
    </row>
    <row r="338" spans="1:5" x14ac:dyDescent="0.25">
      <c r="A338" s="26" t="b">
        <v>0</v>
      </c>
      <c r="B338" s="51" t="s">
        <v>308</v>
      </c>
      <c r="C338" s="52">
        <v>1</v>
      </c>
      <c r="D338" s="66"/>
      <c r="E338">
        <f t="shared" si="4"/>
        <v>0</v>
      </c>
    </row>
    <row r="339" spans="1:5" x14ac:dyDescent="0.25">
      <c r="A339" s="26" t="b">
        <v>0</v>
      </c>
      <c r="B339" s="51" t="s">
        <v>309</v>
      </c>
      <c r="C339" s="52">
        <v>3</v>
      </c>
      <c r="D339" s="53"/>
      <c r="E339">
        <f t="shared" si="4"/>
        <v>0</v>
      </c>
    </row>
    <row r="340" spans="1:5" x14ac:dyDescent="0.25">
      <c r="A340" s="67"/>
      <c r="B340" s="68"/>
      <c r="C340" s="69"/>
      <c r="D340" s="73"/>
      <c r="E340">
        <f t="shared" si="4"/>
        <v>0</v>
      </c>
    </row>
    <row r="341" spans="1:5" x14ac:dyDescent="0.25">
      <c r="A341" s="61"/>
      <c r="B341" s="62" t="s">
        <v>310</v>
      </c>
      <c r="C341" s="63"/>
      <c r="D341" s="72"/>
      <c r="E341">
        <f t="shared" ref="E341:E404" si="5">IF(A341=TRUE,C341,0)</f>
        <v>0</v>
      </c>
    </row>
    <row r="342" spans="1:5" x14ac:dyDescent="0.25">
      <c r="A342" s="25" t="b">
        <v>0</v>
      </c>
      <c r="B342" s="47" t="s">
        <v>311</v>
      </c>
      <c r="C342" s="48">
        <v>3</v>
      </c>
      <c r="D342" s="49"/>
      <c r="E342">
        <f t="shared" si="5"/>
        <v>0</v>
      </c>
    </row>
    <row r="343" spans="1:5" x14ac:dyDescent="0.25">
      <c r="A343" s="26" t="b">
        <v>0</v>
      </c>
      <c r="B343" s="51" t="s">
        <v>312</v>
      </c>
      <c r="C343" s="52">
        <v>1</v>
      </c>
      <c r="D343" s="53"/>
      <c r="E343">
        <f t="shared" si="5"/>
        <v>0</v>
      </c>
    </row>
    <row r="344" spans="1:5" x14ac:dyDescent="0.25">
      <c r="A344" s="26" t="b">
        <v>0</v>
      </c>
      <c r="B344" s="51" t="s">
        <v>313</v>
      </c>
      <c r="C344" s="52">
        <v>5</v>
      </c>
      <c r="D344" s="53"/>
      <c r="E344">
        <f t="shared" si="5"/>
        <v>0</v>
      </c>
    </row>
    <row r="345" spans="1:5" x14ac:dyDescent="0.25">
      <c r="A345" s="26" t="b">
        <v>0</v>
      </c>
      <c r="B345" s="51" t="s">
        <v>314</v>
      </c>
      <c r="C345" s="52">
        <v>3</v>
      </c>
      <c r="D345" s="53"/>
      <c r="E345">
        <f t="shared" si="5"/>
        <v>0</v>
      </c>
    </row>
    <row r="346" spans="1:5" x14ac:dyDescent="0.25">
      <c r="A346" s="26" t="b">
        <v>0</v>
      </c>
      <c r="B346" s="51" t="s">
        <v>315</v>
      </c>
      <c r="C346" s="52">
        <v>1</v>
      </c>
      <c r="D346" s="53"/>
      <c r="E346">
        <f t="shared" si="5"/>
        <v>0</v>
      </c>
    </row>
    <row r="347" spans="1:5" x14ac:dyDescent="0.25">
      <c r="A347" s="26" t="b">
        <v>0</v>
      </c>
      <c r="B347" s="51" t="s">
        <v>316</v>
      </c>
      <c r="C347" s="52">
        <v>1</v>
      </c>
      <c r="D347" s="53"/>
      <c r="E347">
        <f t="shared" si="5"/>
        <v>0</v>
      </c>
    </row>
    <row r="348" spans="1:5" x14ac:dyDescent="0.25">
      <c r="A348" s="26" t="b">
        <v>0</v>
      </c>
      <c r="B348" s="51" t="s">
        <v>317</v>
      </c>
      <c r="C348" s="52">
        <v>1</v>
      </c>
      <c r="D348" s="53"/>
      <c r="E348">
        <f t="shared" si="5"/>
        <v>0</v>
      </c>
    </row>
    <row r="349" spans="1:5" x14ac:dyDescent="0.25">
      <c r="A349" s="26" t="b">
        <v>0</v>
      </c>
      <c r="B349" s="51" t="s">
        <v>318</v>
      </c>
      <c r="C349" s="52">
        <v>1</v>
      </c>
      <c r="D349" s="53"/>
      <c r="E349">
        <f t="shared" si="5"/>
        <v>0</v>
      </c>
    </row>
    <row r="350" spans="1:5" x14ac:dyDescent="0.25">
      <c r="A350" s="26" t="b">
        <v>0</v>
      </c>
      <c r="B350" s="51" t="s">
        <v>319</v>
      </c>
      <c r="C350" s="52">
        <v>1</v>
      </c>
      <c r="D350" s="53"/>
      <c r="E350">
        <f t="shared" si="5"/>
        <v>0</v>
      </c>
    </row>
    <row r="351" spans="1:5" x14ac:dyDescent="0.25">
      <c r="A351" s="26" t="b">
        <v>0</v>
      </c>
      <c r="B351" s="51" t="s">
        <v>320</v>
      </c>
      <c r="C351" s="52">
        <v>1</v>
      </c>
      <c r="D351" s="53"/>
      <c r="E351">
        <f t="shared" si="5"/>
        <v>0</v>
      </c>
    </row>
    <row r="352" spans="1:5" x14ac:dyDescent="0.25">
      <c r="A352" s="26" t="b">
        <v>0</v>
      </c>
      <c r="B352" s="51" t="s">
        <v>321</v>
      </c>
      <c r="C352" s="52">
        <v>1</v>
      </c>
      <c r="D352" s="53"/>
      <c r="E352">
        <f t="shared" si="5"/>
        <v>0</v>
      </c>
    </row>
    <row r="353" spans="1:6" x14ac:dyDescent="0.25">
      <c r="A353" s="26" t="b">
        <v>0</v>
      </c>
      <c r="B353" s="51" t="s">
        <v>322</v>
      </c>
      <c r="C353" s="52">
        <v>2</v>
      </c>
      <c r="D353" s="53"/>
      <c r="E353">
        <f t="shared" si="5"/>
        <v>0</v>
      </c>
    </row>
    <row r="354" spans="1:6" x14ac:dyDescent="0.25">
      <c r="A354" s="26" t="b">
        <v>0</v>
      </c>
      <c r="B354" s="51" t="s">
        <v>323</v>
      </c>
      <c r="C354" s="52">
        <v>3</v>
      </c>
      <c r="D354" s="53"/>
      <c r="E354">
        <f t="shared" si="5"/>
        <v>0</v>
      </c>
    </row>
    <row r="355" spans="1:6" x14ac:dyDescent="0.25">
      <c r="A355" s="50"/>
      <c r="B355" s="51" t="s">
        <v>324</v>
      </c>
      <c r="C355" s="52" t="s">
        <v>325</v>
      </c>
      <c r="D355" s="53"/>
      <c r="E355">
        <f t="shared" si="5"/>
        <v>0</v>
      </c>
    </row>
    <row r="356" spans="1:6" x14ac:dyDescent="0.25">
      <c r="A356" s="67"/>
      <c r="B356" s="68"/>
      <c r="C356" s="69"/>
      <c r="D356" s="73"/>
      <c r="E356">
        <f t="shared" si="5"/>
        <v>0</v>
      </c>
    </row>
    <row r="357" spans="1:6" x14ac:dyDescent="0.25">
      <c r="A357" s="61"/>
      <c r="B357" s="62" t="s">
        <v>326</v>
      </c>
      <c r="C357" s="75"/>
      <c r="D357" s="76"/>
      <c r="E357">
        <f t="shared" si="5"/>
        <v>0</v>
      </c>
    </row>
    <row r="358" spans="1:6" x14ac:dyDescent="0.25">
      <c r="A358" s="25" t="b">
        <v>0</v>
      </c>
      <c r="B358" s="47" t="s">
        <v>327</v>
      </c>
      <c r="C358" s="48">
        <v>25</v>
      </c>
      <c r="D358" s="49"/>
      <c r="E358">
        <f t="shared" si="5"/>
        <v>0</v>
      </c>
    </row>
    <row r="359" spans="1:6" x14ac:dyDescent="0.25">
      <c r="A359" s="26" t="b">
        <v>0</v>
      </c>
      <c r="B359" s="51" t="s">
        <v>160</v>
      </c>
      <c r="C359" s="1">
        <v>1</v>
      </c>
      <c r="D359" s="53"/>
      <c r="E359">
        <f t="shared" si="5"/>
        <v>0</v>
      </c>
    </row>
    <row r="360" spans="1:6" x14ac:dyDescent="0.25">
      <c r="A360" s="26" t="b">
        <v>0</v>
      </c>
      <c r="B360" s="51" t="s">
        <v>161</v>
      </c>
      <c r="C360" s="52">
        <v>1</v>
      </c>
      <c r="D360" s="53"/>
      <c r="E360">
        <f t="shared" si="5"/>
        <v>0</v>
      </c>
    </row>
    <row r="361" spans="1:6" x14ac:dyDescent="0.25">
      <c r="A361" s="26" t="b">
        <v>0</v>
      </c>
      <c r="B361" s="51" t="s">
        <v>328</v>
      </c>
      <c r="C361" s="52">
        <v>1</v>
      </c>
      <c r="D361" s="53"/>
      <c r="E361">
        <f t="shared" si="5"/>
        <v>0</v>
      </c>
    </row>
    <row r="362" spans="1:6" x14ac:dyDescent="0.25">
      <c r="A362" s="26" t="b">
        <v>0</v>
      </c>
      <c r="B362" s="51" t="s">
        <v>329</v>
      </c>
      <c r="C362" s="52">
        <v>1</v>
      </c>
      <c r="D362" s="53"/>
      <c r="E362">
        <f t="shared" si="5"/>
        <v>0</v>
      </c>
    </row>
    <row r="363" spans="1:6" x14ac:dyDescent="0.25">
      <c r="A363" s="26" t="b">
        <v>0</v>
      </c>
      <c r="B363" s="51" t="s">
        <v>330</v>
      </c>
      <c r="C363" s="52">
        <v>0.5</v>
      </c>
      <c r="D363" s="53"/>
      <c r="E363">
        <f t="shared" si="5"/>
        <v>0</v>
      </c>
    </row>
    <row r="364" spans="1:6" x14ac:dyDescent="0.25">
      <c r="A364" s="67"/>
      <c r="B364" s="68"/>
      <c r="C364" s="69"/>
      <c r="D364" s="73"/>
      <c r="E364">
        <f t="shared" si="5"/>
        <v>0</v>
      </c>
    </row>
    <row r="365" spans="1:6" x14ac:dyDescent="0.25">
      <c r="A365" s="61"/>
      <c r="B365" s="62" t="s">
        <v>331</v>
      </c>
      <c r="C365" s="63"/>
      <c r="D365" s="72"/>
      <c r="E365">
        <f t="shared" si="5"/>
        <v>0</v>
      </c>
    </row>
    <row r="366" spans="1:6" x14ac:dyDescent="0.25">
      <c r="A366" s="25" t="b">
        <v>0</v>
      </c>
      <c r="B366" s="47" t="s">
        <v>332</v>
      </c>
      <c r="C366" s="48">
        <v>4</v>
      </c>
      <c r="D366" s="49"/>
      <c r="E366">
        <f t="shared" si="5"/>
        <v>0</v>
      </c>
    </row>
    <row r="367" spans="1:6" x14ac:dyDescent="0.25">
      <c r="A367" s="25" t="b">
        <v>0</v>
      </c>
      <c r="B367" s="47" t="s">
        <v>403</v>
      </c>
      <c r="C367" s="48">
        <v>4</v>
      </c>
      <c r="D367" s="49"/>
      <c r="E367">
        <f t="shared" si="5"/>
        <v>0</v>
      </c>
      <c r="F367" s="89" t="s">
        <v>405</v>
      </c>
    </row>
    <row r="368" spans="1:6" x14ac:dyDescent="0.25">
      <c r="A368" s="26" t="b">
        <v>0</v>
      </c>
      <c r="B368" s="51" t="s">
        <v>333</v>
      </c>
      <c r="C368" s="52">
        <v>0.5</v>
      </c>
      <c r="D368" s="53"/>
      <c r="E368">
        <f t="shared" si="5"/>
        <v>0</v>
      </c>
    </row>
    <row r="369" spans="1:5" x14ac:dyDescent="0.25">
      <c r="A369" s="26" t="b">
        <v>0</v>
      </c>
      <c r="B369" s="51" t="s">
        <v>334</v>
      </c>
      <c r="C369" s="52">
        <v>8</v>
      </c>
      <c r="D369" s="53"/>
      <c r="E369">
        <f t="shared" si="5"/>
        <v>0</v>
      </c>
    </row>
    <row r="370" spans="1:5" x14ac:dyDescent="0.25">
      <c r="A370" s="26" t="b">
        <v>0</v>
      </c>
      <c r="B370" s="51" t="s">
        <v>335</v>
      </c>
      <c r="C370" s="52">
        <v>15</v>
      </c>
      <c r="D370" s="53"/>
      <c r="E370">
        <f t="shared" si="5"/>
        <v>0</v>
      </c>
    </row>
    <row r="371" spans="1:5" x14ac:dyDescent="0.25">
      <c r="A371" s="26" t="b">
        <v>0</v>
      </c>
      <c r="B371" s="51" t="s">
        <v>336</v>
      </c>
      <c r="C371" s="52">
        <v>12</v>
      </c>
      <c r="D371" s="53" t="s">
        <v>337</v>
      </c>
      <c r="E371">
        <f t="shared" si="5"/>
        <v>0</v>
      </c>
    </row>
    <row r="372" spans="1:5" x14ac:dyDescent="0.25">
      <c r="A372" s="26" t="b">
        <v>0</v>
      </c>
      <c r="B372" s="51" t="s">
        <v>338</v>
      </c>
      <c r="C372" s="52">
        <v>1</v>
      </c>
      <c r="D372" s="53" t="s">
        <v>339</v>
      </c>
      <c r="E372">
        <f t="shared" si="5"/>
        <v>0</v>
      </c>
    </row>
    <row r="373" spans="1:5" x14ac:dyDescent="0.25">
      <c r="A373" s="26" t="b">
        <v>0</v>
      </c>
      <c r="B373" s="51" t="s">
        <v>340</v>
      </c>
      <c r="C373" s="52">
        <v>1</v>
      </c>
      <c r="D373" s="53"/>
      <c r="E373">
        <f t="shared" si="5"/>
        <v>0</v>
      </c>
    </row>
    <row r="374" spans="1:5" x14ac:dyDescent="0.25">
      <c r="A374" s="26" t="b">
        <v>0</v>
      </c>
      <c r="B374" s="51" t="s">
        <v>341</v>
      </c>
      <c r="C374" s="52">
        <v>2</v>
      </c>
      <c r="D374" s="53"/>
      <c r="E374">
        <f t="shared" si="5"/>
        <v>0</v>
      </c>
    </row>
    <row r="375" spans="1:5" x14ac:dyDescent="0.25">
      <c r="A375" s="26" t="b">
        <v>0</v>
      </c>
      <c r="B375" s="51" t="s">
        <v>342</v>
      </c>
      <c r="C375" s="52">
        <v>2</v>
      </c>
      <c r="D375" s="53"/>
      <c r="E375">
        <f t="shared" si="5"/>
        <v>0</v>
      </c>
    </row>
    <row r="376" spans="1:5" x14ac:dyDescent="0.25">
      <c r="A376" s="26" t="b">
        <v>0</v>
      </c>
      <c r="B376" s="51" t="s">
        <v>343</v>
      </c>
      <c r="C376" s="52">
        <v>2</v>
      </c>
      <c r="D376" s="53"/>
      <c r="E376">
        <f t="shared" si="5"/>
        <v>0</v>
      </c>
    </row>
    <row r="377" spans="1:5" x14ac:dyDescent="0.25">
      <c r="A377" s="26" t="b">
        <v>0</v>
      </c>
      <c r="B377" s="51" t="s">
        <v>344</v>
      </c>
      <c r="C377" s="52">
        <v>2</v>
      </c>
      <c r="D377" s="53"/>
      <c r="E377">
        <f t="shared" si="5"/>
        <v>0</v>
      </c>
    </row>
    <row r="378" spans="1:5" x14ac:dyDescent="0.25">
      <c r="A378" s="26" t="b">
        <v>0</v>
      </c>
      <c r="B378" s="51" t="s">
        <v>345</v>
      </c>
      <c r="C378" s="52">
        <v>1</v>
      </c>
      <c r="D378" s="53"/>
      <c r="E378">
        <f t="shared" si="5"/>
        <v>0</v>
      </c>
    </row>
    <row r="379" spans="1:5" x14ac:dyDescent="0.25">
      <c r="A379" s="26" t="b">
        <v>0</v>
      </c>
      <c r="B379" s="51" t="s">
        <v>346</v>
      </c>
      <c r="C379" s="52">
        <v>1</v>
      </c>
      <c r="D379" s="53"/>
      <c r="E379">
        <f t="shared" si="5"/>
        <v>0</v>
      </c>
    </row>
    <row r="380" spans="1:5" x14ac:dyDescent="0.25">
      <c r="A380" s="26" t="b">
        <v>0</v>
      </c>
      <c r="B380" s="51" t="s">
        <v>347</v>
      </c>
      <c r="C380" s="52">
        <v>2</v>
      </c>
      <c r="D380" s="53"/>
      <c r="E380">
        <f t="shared" si="5"/>
        <v>0</v>
      </c>
    </row>
    <row r="381" spans="1:5" x14ac:dyDescent="0.25">
      <c r="A381" s="26" t="b">
        <v>0</v>
      </c>
      <c r="B381" s="51" t="s">
        <v>348</v>
      </c>
      <c r="C381" s="52">
        <v>1</v>
      </c>
      <c r="D381" s="53"/>
      <c r="E381">
        <f t="shared" si="5"/>
        <v>0</v>
      </c>
    </row>
    <row r="382" spans="1:5" ht="15.75" thickBot="1" x14ac:dyDescent="0.3">
      <c r="A382" s="77"/>
      <c r="B382" s="78" t="s">
        <v>349</v>
      </c>
      <c r="C382" s="79" t="s">
        <v>325</v>
      </c>
      <c r="D382" s="80"/>
      <c r="E382">
        <f t="shared" si="5"/>
        <v>0</v>
      </c>
    </row>
    <row r="383" spans="1:5" x14ac:dyDescent="0.25">
      <c r="E383">
        <f t="shared" si="5"/>
        <v>0</v>
      </c>
    </row>
    <row r="384" spans="1:5" x14ac:dyDescent="0.25">
      <c r="E384">
        <f t="shared" si="5"/>
        <v>0</v>
      </c>
    </row>
    <row r="385" spans="5:5" x14ac:dyDescent="0.25">
      <c r="E385">
        <f t="shared" si="5"/>
        <v>0</v>
      </c>
    </row>
    <row r="386" spans="5:5" x14ac:dyDescent="0.25">
      <c r="E386">
        <f t="shared" si="5"/>
        <v>0</v>
      </c>
    </row>
    <row r="387" spans="5:5" x14ac:dyDescent="0.25">
      <c r="E387">
        <f t="shared" si="5"/>
        <v>0</v>
      </c>
    </row>
    <row r="388" spans="5:5" x14ac:dyDescent="0.25">
      <c r="E388">
        <f t="shared" si="5"/>
        <v>0</v>
      </c>
    </row>
    <row r="389" spans="5:5" x14ac:dyDescent="0.25">
      <c r="E389">
        <f t="shared" si="5"/>
        <v>0</v>
      </c>
    </row>
    <row r="390" spans="5:5" x14ac:dyDescent="0.25">
      <c r="E390">
        <f t="shared" si="5"/>
        <v>0</v>
      </c>
    </row>
    <row r="391" spans="5:5" x14ac:dyDescent="0.25">
      <c r="E391">
        <f t="shared" si="5"/>
        <v>0</v>
      </c>
    </row>
    <row r="392" spans="5:5" x14ac:dyDescent="0.25">
      <c r="E392">
        <f t="shared" si="5"/>
        <v>0</v>
      </c>
    </row>
    <row r="393" spans="5:5" x14ac:dyDescent="0.25">
      <c r="E393">
        <f t="shared" si="5"/>
        <v>0</v>
      </c>
    </row>
    <row r="394" spans="5:5" x14ac:dyDescent="0.25">
      <c r="E394">
        <f t="shared" si="5"/>
        <v>0</v>
      </c>
    </row>
    <row r="395" spans="5:5" x14ac:dyDescent="0.25">
      <c r="E395">
        <f t="shared" si="5"/>
        <v>0</v>
      </c>
    </row>
    <row r="396" spans="5:5" x14ac:dyDescent="0.25">
      <c r="E396">
        <f t="shared" si="5"/>
        <v>0</v>
      </c>
    </row>
    <row r="397" spans="5:5" x14ac:dyDescent="0.25">
      <c r="E397">
        <f t="shared" si="5"/>
        <v>0</v>
      </c>
    </row>
    <row r="398" spans="5:5" x14ac:dyDescent="0.25">
      <c r="E398">
        <f t="shared" si="5"/>
        <v>0</v>
      </c>
    </row>
    <row r="399" spans="5:5" x14ac:dyDescent="0.25">
      <c r="E399">
        <f t="shared" si="5"/>
        <v>0</v>
      </c>
    </row>
    <row r="400" spans="5:5" x14ac:dyDescent="0.25">
      <c r="E400">
        <f t="shared" si="5"/>
        <v>0</v>
      </c>
    </row>
    <row r="401" spans="5:5" x14ac:dyDescent="0.25">
      <c r="E401">
        <f t="shared" si="5"/>
        <v>0</v>
      </c>
    </row>
    <row r="402" spans="5:5" x14ac:dyDescent="0.25">
      <c r="E402">
        <f t="shared" si="5"/>
        <v>0</v>
      </c>
    </row>
    <row r="403" spans="5:5" x14ac:dyDescent="0.25">
      <c r="E403">
        <f t="shared" si="5"/>
        <v>0</v>
      </c>
    </row>
    <row r="404" spans="5:5" x14ac:dyDescent="0.25">
      <c r="E404">
        <f t="shared" si="5"/>
        <v>0</v>
      </c>
    </row>
    <row r="405" spans="5:5" x14ac:dyDescent="0.25">
      <c r="E405">
        <f t="shared" ref="E405:E468" si="6">IF(A405=TRUE,C405,0)</f>
        <v>0</v>
      </c>
    </row>
    <row r="406" spans="5:5" x14ac:dyDescent="0.25">
      <c r="E406">
        <f t="shared" si="6"/>
        <v>0</v>
      </c>
    </row>
    <row r="407" spans="5:5" x14ac:dyDescent="0.25">
      <c r="E407">
        <f t="shared" si="6"/>
        <v>0</v>
      </c>
    </row>
    <row r="408" spans="5:5" x14ac:dyDescent="0.25">
      <c r="E408">
        <f t="shared" si="6"/>
        <v>0</v>
      </c>
    </row>
    <row r="409" spans="5:5" x14ac:dyDescent="0.25">
      <c r="E409">
        <f t="shared" si="6"/>
        <v>0</v>
      </c>
    </row>
    <row r="410" spans="5:5" x14ac:dyDescent="0.25">
      <c r="E410">
        <f t="shared" si="6"/>
        <v>0</v>
      </c>
    </row>
    <row r="411" spans="5:5" x14ac:dyDescent="0.25">
      <c r="E411">
        <f t="shared" si="6"/>
        <v>0</v>
      </c>
    </row>
    <row r="412" spans="5:5" x14ac:dyDescent="0.25">
      <c r="E412">
        <f t="shared" si="6"/>
        <v>0</v>
      </c>
    </row>
    <row r="413" spans="5:5" x14ac:dyDescent="0.25">
      <c r="E413">
        <f t="shared" si="6"/>
        <v>0</v>
      </c>
    </row>
    <row r="414" spans="5:5" x14ac:dyDescent="0.25">
      <c r="E414">
        <f t="shared" si="6"/>
        <v>0</v>
      </c>
    </row>
    <row r="415" spans="5:5" x14ac:dyDescent="0.25">
      <c r="E415">
        <f t="shared" si="6"/>
        <v>0</v>
      </c>
    </row>
    <row r="416" spans="5:5" x14ac:dyDescent="0.25">
      <c r="E416">
        <f t="shared" si="6"/>
        <v>0</v>
      </c>
    </row>
    <row r="417" spans="5:5" x14ac:dyDescent="0.25">
      <c r="E417">
        <f t="shared" si="6"/>
        <v>0</v>
      </c>
    </row>
    <row r="418" spans="5:5" x14ac:dyDescent="0.25">
      <c r="E418">
        <f t="shared" si="6"/>
        <v>0</v>
      </c>
    </row>
    <row r="419" spans="5:5" x14ac:dyDescent="0.25">
      <c r="E419">
        <f t="shared" si="6"/>
        <v>0</v>
      </c>
    </row>
    <row r="420" spans="5:5" x14ac:dyDescent="0.25">
      <c r="E420">
        <f t="shared" si="6"/>
        <v>0</v>
      </c>
    </row>
    <row r="421" spans="5:5" x14ac:dyDescent="0.25">
      <c r="E421">
        <f t="shared" si="6"/>
        <v>0</v>
      </c>
    </row>
    <row r="422" spans="5:5" x14ac:dyDescent="0.25">
      <c r="E422">
        <f t="shared" si="6"/>
        <v>0</v>
      </c>
    </row>
    <row r="423" spans="5:5" x14ac:dyDescent="0.25">
      <c r="E423">
        <f t="shared" si="6"/>
        <v>0</v>
      </c>
    </row>
    <row r="424" spans="5:5" x14ac:dyDescent="0.25">
      <c r="E424">
        <f t="shared" si="6"/>
        <v>0</v>
      </c>
    </row>
    <row r="425" spans="5:5" x14ac:dyDescent="0.25">
      <c r="E425">
        <f t="shared" si="6"/>
        <v>0</v>
      </c>
    </row>
    <row r="426" spans="5:5" x14ac:dyDescent="0.25">
      <c r="E426">
        <f t="shared" si="6"/>
        <v>0</v>
      </c>
    </row>
    <row r="427" spans="5:5" x14ac:dyDescent="0.25">
      <c r="E427">
        <f t="shared" si="6"/>
        <v>0</v>
      </c>
    </row>
    <row r="428" spans="5:5" x14ac:dyDescent="0.25">
      <c r="E428">
        <f t="shared" si="6"/>
        <v>0</v>
      </c>
    </row>
    <row r="429" spans="5:5" x14ac:dyDescent="0.25">
      <c r="E429">
        <f t="shared" si="6"/>
        <v>0</v>
      </c>
    </row>
    <row r="430" spans="5:5" x14ac:dyDescent="0.25">
      <c r="E430">
        <f t="shared" si="6"/>
        <v>0</v>
      </c>
    </row>
    <row r="431" spans="5:5" x14ac:dyDescent="0.25">
      <c r="E431">
        <f t="shared" si="6"/>
        <v>0</v>
      </c>
    </row>
    <row r="432" spans="5:5" x14ac:dyDescent="0.25">
      <c r="E432">
        <f t="shared" si="6"/>
        <v>0</v>
      </c>
    </row>
    <row r="433" spans="5:5" x14ac:dyDescent="0.25">
      <c r="E433">
        <f t="shared" si="6"/>
        <v>0</v>
      </c>
    </row>
    <row r="434" spans="5:5" x14ac:dyDescent="0.25">
      <c r="E434">
        <f t="shared" si="6"/>
        <v>0</v>
      </c>
    </row>
    <row r="435" spans="5:5" x14ac:dyDescent="0.25">
      <c r="E435">
        <f t="shared" si="6"/>
        <v>0</v>
      </c>
    </row>
    <row r="436" spans="5:5" x14ac:dyDescent="0.25">
      <c r="E436">
        <f t="shared" si="6"/>
        <v>0</v>
      </c>
    </row>
    <row r="437" spans="5:5" x14ac:dyDescent="0.25">
      <c r="E437">
        <f t="shared" si="6"/>
        <v>0</v>
      </c>
    </row>
    <row r="438" spans="5:5" x14ac:dyDescent="0.25">
      <c r="E438">
        <f t="shared" si="6"/>
        <v>0</v>
      </c>
    </row>
    <row r="439" spans="5:5" x14ac:dyDescent="0.25">
      <c r="E439">
        <f t="shared" si="6"/>
        <v>0</v>
      </c>
    </row>
    <row r="440" spans="5:5" x14ac:dyDescent="0.25">
      <c r="E440">
        <f t="shared" si="6"/>
        <v>0</v>
      </c>
    </row>
    <row r="441" spans="5:5" x14ac:dyDescent="0.25">
      <c r="E441">
        <f t="shared" si="6"/>
        <v>0</v>
      </c>
    </row>
    <row r="442" spans="5:5" x14ac:dyDescent="0.25">
      <c r="E442">
        <f t="shared" si="6"/>
        <v>0</v>
      </c>
    </row>
    <row r="443" spans="5:5" x14ac:dyDescent="0.25">
      <c r="E443">
        <f t="shared" si="6"/>
        <v>0</v>
      </c>
    </row>
    <row r="444" spans="5:5" x14ac:dyDescent="0.25">
      <c r="E444">
        <f t="shared" si="6"/>
        <v>0</v>
      </c>
    </row>
    <row r="445" spans="5:5" x14ac:dyDescent="0.25">
      <c r="E445">
        <f t="shared" si="6"/>
        <v>0</v>
      </c>
    </row>
    <row r="446" spans="5:5" x14ac:dyDescent="0.25">
      <c r="E446">
        <f t="shared" si="6"/>
        <v>0</v>
      </c>
    </row>
    <row r="447" spans="5:5" x14ac:dyDescent="0.25">
      <c r="E447">
        <f t="shared" si="6"/>
        <v>0</v>
      </c>
    </row>
    <row r="448" spans="5:5" x14ac:dyDescent="0.25">
      <c r="E448">
        <f t="shared" si="6"/>
        <v>0</v>
      </c>
    </row>
    <row r="449" spans="5:5" x14ac:dyDescent="0.25">
      <c r="E449">
        <f t="shared" si="6"/>
        <v>0</v>
      </c>
    </row>
    <row r="450" spans="5:5" x14ac:dyDescent="0.25">
      <c r="E450">
        <f t="shared" si="6"/>
        <v>0</v>
      </c>
    </row>
    <row r="451" spans="5:5" x14ac:dyDescent="0.25">
      <c r="E451">
        <f t="shared" si="6"/>
        <v>0</v>
      </c>
    </row>
    <row r="452" spans="5:5" x14ac:dyDescent="0.25">
      <c r="E452">
        <f t="shared" si="6"/>
        <v>0</v>
      </c>
    </row>
    <row r="453" spans="5:5" x14ac:dyDescent="0.25">
      <c r="E453">
        <f t="shared" si="6"/>
        <v>0</v>
      </c>
    </row>
    <row r="454" spans="5:5" x14ac:dyDescent="0.25">
      <c r="E454">
        <f t="shared" si="6"/>
        <v>0</v>
      </c>
    </row>
    <row r="455" spans="5:5" x14ac:dyDescent="0.25">
      <c r="E455">
        <f t="shared" si="6"/>
        <v>0</v>
      </c>
    </row>
    <row r="456" spans="5:5" x14ac:dyDescent="0.25">
      <c r="E456">
        <f t="shared" si="6"/>
        <v>0</v>
      </c>
    </row>
    <row r="457" spans="5:5" x14ac:dyDescent="0.25">
      <c r="E457">
        <f t="shared" si="6"/>
        <v>0</v>
      </c>
    </row>
    <row r="458" spans="5:5" x14ac:dyDescent="0.25">
      <c r="E458">
        <f t="shared" si="6"/>
        <v>0</v>
      </c>
    </row>
    <row r="459" spans="5:5" x14ac:dyDescent="0.25">
      <c r="E459">
        <f t="shared" si="6"/>
        <v>0</v>
      </c>
    </row>
    <row r="460" spans="5:5" x14ac:dyDescent="0.25">
      <c r="E460">
        <f t="shared" si="6"/>
        <v>0</v>
      </c>
    </row>
    <row r="461" spans="5:5" x14ac:dyDescent="0.25">
      <c r="E461">
        <f t="shared" si="6"/>
        <v>0</v>
      </c>
    </row>
    <row r="462" spans="5:5" x14ac:dyDescent="0.25">
      <c r="E462">
        <f t="shared" si="6"/>
        <v>0</v>
      </c>
    </row>
    <row r="463" spans="5:5" x14ac:dyDescent="0.25">
      <c r="E463">
        <f t="shared" si="6"/>
        <v>0</v>
      </c>
    </row>
    <row r="464" spans="5:5" x14ac:dyDescent="0.25">
      <c r="E464">
        <f t="shared" si="6"/>
        <v>0</v>
      </c>
    </row>
    <row r="465" spans="5:5" x14ac:dyDescent="0.25">
      <c r="E465">
        <f t="shared" si="6"/>
        <v>0</v>
      </c>
    </row>
    <row r="466" spans="5:5" x14ac:dyDescent="0.25">
      <c r="E466">
        <f t="shared" si="6"/>
        <v>0</v>
      </c>
    </row>
    <row r="467" spans="5:5" x14ac:dyDescent="0.25">
      <c r="E467">
        <f t="shared" si="6"/>
        <v>0</v>
      </c>
    </row>
    <row r="468" spans="5:5" x14ac:dyDescent="0.25">
      <c r="E468">
        <f t="shared" si="6"/>
        <v>0</v>
      </c>
    </row>
    <row r="469" spans="5:5" x14ac:dyDescent="0.25">
      <c r="E469">
        <f t="shared" ref="E469:E532" si="7">IF(A469=TRUE,C469,0)</f>
        <v>0</v>
      </c>
    </row>
    <row r="470" spans="5:5" x14ac:dyDescent="0.25">
      <c r="E470">
        <f t="shared" si="7"/>
        <v>0</v>
      </c>
    </row>
    <row r="471" spans="5:5" x14ac:dyDescent="0.25">
      <c r="E471">
        <f t="shared" si="7"/>
        <v>0</v>
      </c>
    </row>
    <row r="472" spans="5:5" x14ac:dyDescent="0.25">
      <c r="E472">
        <f t="shared" si="7"/>
        <v>0</v>
      </c>
    </row>
    <row r="473" spans="5:5" x14ac:dyDescent="0.25">
      <c r="E473">
        <f t="shared" si="7"/>
        <v>0</v>
      </c>
    </row>
    <row r="474" spans="5:5" x14ac:dyDescent="0.25">
      <c r="E474">
        <f t="shared" si="7"/>
        <v>0</v>
      </c>
    </row>
    <row r="475" spans="5:5" x14ac:dyDescent="0.25">
      <c r="E475">
        <f t="shared" si="7"/>
        <v>0</v>
      </c>
    </row>
    <row r="476" spans="5:5" x14ac:dyDescent="0.25">
      <c r="E476">
        <f t="shared" si="7"/>
        <v>0</v>
      </c>
    </row>
    <row r="477" spans="5:5" x14ac:dyDescent="0.25">
      <c r="E477">
        <f t="shared" si="7"/>
        <v>0</v>
      </c>
    </row>
    <row r="478" spans="5:5" x14ac:dyDescent="0.25">
      <c r="E478">
        <f t="shared" si="7"/>
        <v>0</v>
      </c>
    </row>
    <row r="479" spans="5:5" x14ac:dyDescent="0.25">
      <c r="E479">
        <f t="shared" si="7"/>
        <v>0</v>
      </c>
    </row>
    <row r="480" spans="5:5" x14ac:dyDescent="0.25">
      <c r="E480">
        <f t="shared" si="7"/>
        <v>0</v>
      </c>
    </row>
    <row r="481" spans="5:5" x14ac:dyDescent="0.25">
      <c r="E481">
        <f t="shared" si="7"/>
        <v>0</v>
      </c>
    </row>
    <row r="482" spans="5:5" x14ac:dyDescent="0.25">
      <c r="E482">
        <f t="shared" si="7"/>
        <v>0</v>
      </c>
    </row>
    <row r="483" spans="5:5" x14ac:dyDescent="0.25">
      <c r="E483">
        <f t="shared" si="7"/>
        <v>0</v>
      </c>
    </row>
    <row r="484" spans="5:5" x14ac:dyDescent="0.25">
      <c r="E484">
        <f t="shared" si="7"/>
        <v>0</v>
      </c>
    </row>
    <row r="485" spans="5:5" x14ac:dyDescent="0.25">
      <c r="E485">
        <f t="shared" si="7"/>
        <v>0</v>
      </c>
    </row>
    <row r="486" spans="5:5" x14ac:dyDescent="0.25">
      <c r="E486">
        <f t="shared" si="7"/>
        <v>0</v>
      </c>
    </row>
    <row r="487" spans="5:5" x14ac:dyDescent="0.25">
      <c r="E487">
        <f t="shared" si="7"/>
        <v>0</v>
      </c>
    </row>
    <row r="488" spans="5:5" x14ac:dyDescent="0.25">
      <c r="E488">
        <f t="shared" si="7"/>
        <v>0</v>
      </c>
    </row>
    <row r="489" spans="5:5" x14ac:dyDescent="0.25">
      <c r="E489">
        <f t="shared" si="7"/>
        <v>0</v>
      </c>
    </row>
    <row r="490" spans="5:5" x14ac:dyDescent="0.25">
      <c r="E490">
        <f t="shared" si="7"/>
        <v>0</v>
      </c>
    </row>
    <row r="491" spans="5:5" x14ac:dyDescent="0.25">
      <c r="E491">
        <f t="shared" si="7"/>
        <v>0</v>
      </c>
    </row>
    <row r="492" spans="5:5" x14ac:dyDescent="0.25">
      <c r="E492">
        <f t="shared" si="7"/>
        <v>0</v>
      </c>
    </row>
    <row r="493" spans="5:5" x14ac:dyDescent="0.25">
      <c r="E493">
        <f t="shared" si="7"/>
        <v>0</v>
      </c>
    </row>
    <row r="494" spans="5:5" x14ac:dyDescent="0.25">
      <c r="E494">
        <f t="shared" si="7"/>
        <v>0</v>
      </c>
    </row>
    <row r="495" spans="5:5" x14ac:dyDescent="0.25">
      <c r="E495">
        <f t="shared" si="7"/>
        <v>0</v>
      </c>
    </row>
    <row r="496" spans="5:5" x14ac:dyDescent="0.25">
      <c r="E496">
        <f t="shared" si="7"/>
        <v>0</v>
      </c>
    </row>
    <row r="497" spans="5:5" x14ac:dyDescent="0.25">
      <c r="E497">
        <f t="shared" si="7"/>
        <v>0</v>
      </c>
    </row>
    <row r="498" spans="5:5" x14ac:dyDescent="0.25">
      <c r="E498">
        <f t="shared" si="7"/>
        <v>0</v>
      </c>
    </row>
    <row r="499" spans="5:5" x14ac:dyDescent="0.25">
      <c r="E499">
        <f t="shared" si="7"/>
        <v>0</v>
      </c>
    </row>
    <row r="500" spans="5:5" x14ac:dyDescent="0.25">
      <c r="E500">
        <f t="shared" si="7"/>
        <v>0</v>
      </c>
    </row>
    <row r="501" spans="5:5" x14ac:dyDescent="0.25">
      <c r="E501">
        <f t="shared" si="7"/>
        <v>0</v>
      </c>
    </row>
    <row r="502" spans="5:5" x14ac:dyDescent="0.25">
      <c r="E502">
        <f t="shared" si="7"/>
        <v>0</v>
      </c>
    </row>
    <row r="503" spans="5:5" x14ac:dyDescent="0.25">
      <c r="E503">
        <f t="shared" si="7"/>
        <v>0</v>
      </c>
    </row>
    <row r="504" spans="5:5" x14ac:dyDescent="0.25">
      <c r="E504">
        <f t="shared" si="7"/>
        <v>0</v>
      </c>
    </row>
    <row r="505" spans="5:5" x14ac:dyDescent="0.25">
      <c r="E505">
        <f t="shared" si="7"/>
        <v>0</v>
      </c>
    </row>
    <row r="506" spans="5:5" x14ac:dyDescent="0.25">
      <c r="E506">
        <f t="shared" si="7"/>
        <v>0</v>
      </c>
    </row>
    <row r="507" spans="5:5" x14ac:dyDescent="0.25">
      <c r="E507">
        <f t="shared" si="7"/>
        <v>0</v>
      </c>
    </row>
    <row r="508" spans="5:5" x14ac:dyDescent="0.25">
      <c r="E508">
        <f t="shared" si="7"/>
        <v>0</v>
      </c>
    </row>
    <row r="509" spans="5:5" x14ac:dyDescent="0.25">
      <c r="E509">
        <f t="shared" si="7"/>
        <v>0</v>
      </c>
    </row>
    <row r="510" spans="5:5" x14ac:dyDescent="0.25">
      <c r="E510">
        <f t="shared" si="7"/>
        <v>0</v>
      </c>
    </row>
    <row r="511" spans="5:5" x14ac:dyDescent="0.25">
      <c r="E511">
        <f t="shared" si="7"/>
        <v>0</v>
      </c>
    </row>
    <row r="512" spans="5:5" x14ac:dyDescent="0.25">
      <c r="E512">
        <f t="shared" si="7"/>
        <v>0</v>
      </c>
    </row>
    <row r="513" spans="5:5" x14ac:dyDescent="0.25">
      <c r="E513">
        <f t="shared" si="7"/>
        <v>0</v>
      </c>
    </row>
    <row r="514" spans="5:5" x14ac:dyDescent="0.25">
      <c r="E514">
        <f t="shared" si="7"/>
        <v>0</v>
      </c>
    </row>
    <row r="515" spans="5:5" x14ac:dyDescent="0.25">
      <c r="E515">
        <f t="shared" si="7"/>
        <v>0</v>
      </c>
    </row>
    <row r="516" spans="5:5" x14ac:dyDescent="0.25">
      <c r="E516">
        <f t="shared" si="7"/>
        <v>0</v>
      </c>
    </row>
    <row r="517" spans="5:5" x14ac:dyDescent="0.25">
      <c r="E517">
        <f t="shared" si="7"/>
        <v>0</v>
      </c>
    </row>
    <row r="518" spans="5:5" x14ac:dyDescent="0.25">
      <c r="E518">
        <f t="shared" si="7"/>
        <v>0</v>
      </c>
    </row>
    <row r="519" spans="5:5" x14ac:dyDescent="0.25">
      <c r="E519">
        <f t="shared" si="7"/>
        <v>0</v>
      </c>
    </row>
    <row r="520" spans="5:5" x14ac:dyDescent="0.25">
      <c r="E520">
        <f t="shared" si="7"/>
        <v>0</v>
      </c>
    </row>
    <row r="521" spans="5:5" x14ac:dyDescent="0.25">
      <c r="E521">
        <f t="shared" si="7"/>
        <v>0</v>
      </c>
    </row>
    <row r="522" spans="5:5" x14ac:dyDescent="0.25">
      <c r="E522">
        <f t="shared" si="7"/>
        <v>0</v>
      </c>
    </row>
    <row r="523" spans="5:5" x14ac:dyDescent="0.25">
      <c r="E523">
        <f t="shared" si="7"/>
        <v>0</v>
      </c>
    </row>
    <row r="524" spans="5:5" x14ac:dyDescent="0.25">
      <c r="E524">
        <f t="shared" si="7"/>
        <v>0</v>
      </c>
    </row>
    <row r="525" spans="5:5" x14ac:dyDescent="0.25">
      <c r="E525">
        <f t="shared" si="7"/>
        <v>0</v>
      </c>
    </row>
    <row r="526" spans="5:5" x14ac:dyDescent="0.25">
      <c r="E526">
        <f t="shared" si="7"/>
        <v>0</v>
      </c>
    </row>
    <row r="527" spans="5:5" x14ac:dyDescent="0.25">
      <c r="E527">
        <f t="shared" si="7"/>
        <v>0</v>
      </c>
    </row>
    <row r="528" spans="5:5" x14ac:dyDescent="0.25">
      <c r="E528">
        <f t="shared" si="7"/>
        <v>0</v>
      </c>
    </row>
    <row r="529" spans="5:5" x14ac:dyDescent="0.25">
      <c r="E529">
        <f t="shared" si="7"/>
        <v>0</v>
      </c>
    </row>
    <row r="530" spans="5:5" x14ac:dyDescent="0.25">
      <c r="E530">
        <f t="shared" si="7"/>
        <v>0</v>
      </c>
    </row>
    <row r="531" spans="5:5" x14ac:dyDescent="0.25">
      <c r="E531">
        <f t="shared" si="7"/>
        <v>0</v>
      </c>
    </row>
    <row r="532" spans="5:5" x14ac:dyDescent="0.25">
      <c r="E532">
        <f t="shared" si="7"/>
        <v>0</v>
      </c>
    </row>
    <row r="533" spans="5:5" x14ac:dyDescent="0.25">
      <c r="E533">
        <f t="shared" ref="E533:E539" si="8">IF(A533=TRUE,C533,0)</f>
        <v>0</v>
      </c>
    </row>
    <row r="534" spans="5:5" x14ac:dyDescent="0.25">
      <c r="E534">
        <f t="shared" si="8"/>
        <v>0</v>
      </c>
    </row>
    <row r="535" spans="5:5" x14ac:dyDescent="0.25">
      <c r="E535">
        <f t="shared" si="8"/>
        <v>0</v>
      </c>
    </row>
    <row r="536" spans="5:5" x14ac:dyDescent="0.25">
      <c r="E536">
        <f t="shared" si="8"/>
        <v>0</v>
      </c>
    </row>
    <row r="537" spans="5:5" x14ac:dyDescent="0.25">
      <c r="E537">
        <f t="shared" si="8"/>
        <v>0</v>
      </c>
    </row>
    <row r="538" spans="5:5" x14ac:dyDescent="0.25">
      <c r="E538">
        <f t="shared" si="8"/>
        <v>0</v>
      </c>
    </row>
    <row r="539" spans="5:5" x14ac:dyDescent="0.25">
      <c r="E539">
        <f t="shared" si="8"/>
        <v>0</v>
      </c>
    </row>
    <row r="540" spans="5:5" x14ac:dyDescent="0.25">
      <c r="E540">
        <f t="shared" ref="E540:E579" si="9">IF(A540=TRUE,C540,0)</f>
        <v>0</v>
      </c>
    </row>
    <row r="541" spans="5:5" x14ac:dyDescent="0.25">
      <c r="E541">
        <f t="shared" si="9"/>
        <v>0</v>
      </c>
    </row>
    <row r="542" spans="5:5" x14ac:dyDescent="0.25">
      <c r="E542">
        <f t="shared" si="9"/>
        <v>0</v>
      </c>
    </row>
    <row r="543" spans="5:5" x14ac:dyDescent="0.25">
      <c r="E543">
        <f t="shared" si="9"/>
        <v>0</v>
      </c>
    </row>
    <row r="544" spans="5:5" x14ac:dyDescent="0.25">
      <c r="E544">
        <f t="shared" si="9"/>
        <v>0</v>
      </c>
    </row>
    <row r="545" spans="5:5" x14ac:dyDescent="0.25">
      <c r="E545">
        <f t="shared" si="9"/>
        <v>0</v>
      </c>
    </row>
    <row r="546" spans="5:5" x14ac:dyDescent="0.25">
      <c r="E546">
        <f t="shared" si="9"/>
        <v>0</v>
      </c>
    </row>
    <row r="547" spans="5:5" x14ac:dyDescent="0.25">
      <c r="E547">
        <f t="shared" si="9"/>
        <v>0</v>
      </c>
    </row>
    <row r="548" spans="5:5" x14ac:dyDescent="0.25">
      <c r="E548">
        <f t="shared" si="9"/>
        <v>0</v>
      </c>
    </row>
    <row r="549" spans="5:5" x14ac:dyDescent="0.25">
      <c r="E549">
        <f t="shared" si="9"/>
        <v>0</v>
      </c>
    </row>
    <row r="550" spans="5:5" x14ac:dyDescent="0.25">
      <c r="E550">
        <f t="shared" si="9"/>
        <v>0</v>
      </c>
    </row>
    <row r="551" spans="5:5" x14ac:dyDescent="0.25">
      <c r="E551">
        <f t="shared" si="9"/>
        <v>0</v>
      </c>
    </row>
    <row r="552" spans="5:5" x14ac:dyDescent="0.25">
      <c r="E552">
        <f t="shared" si="9"/>
        <v>0</v>
      </c>
    </row>
    <row r="553" spans="5:5" x14ac:dyDescent="0.25">
      <c r="E553">
        <f t="shared" si="9"/>
        <v>0</v>
      </c>
    </row>
    <row r="554" spans="5:5" x14ac:dyDescent="0.25">
      <c r="E554">
        <f t="shared" si="9"/>
        <v>0</v>
      </c>
    </row>
    <row r="555" spans="5:5" x14ac:dyDescent="0.25">
      <c r="E555">
        <f t="shared" si="9"/>
        <v>0</v>
      </c>
    </row>
    <row r="556" spans="5:5" x14ac:dyDescent="0.25">
      <c r="E556">
        <f t="shared" si="9"/>
        <v>0</v>
      </c>
    </row>
    <row r="557" spans="5:5" x14ac:dyDescent="0.25">
      <c r="E557">
        <f t="shared" si="9"/>
        <v>0</v>
      </c>
    </row>
    <row r="558" spans="5:5" x14ac:dyDescent="0.25">
      <c r="E558">
        <f t="shared" si="9"/>
        <v>0</v>
      </c>
    </row>
    <row r="559" spans="5:5" x14ac:dyDescent="0.25">
      <c r="E559">
        <f t="shared" si="9"/>
        <v>0</v>
      </c>
    </row>
    <row r="560" spans="5:5" x14ac:dyDescent="0.25">
      <c r="E560">
        <f t="shared" si="9"/>
        <v>0</v>
      </c>
    </row>
    <row r="561" spans="5:5" x14ac:dyDescent="0.25">
      <c r="E561">
        <f t="shared" si="9"/>
        <v>0</v>
      </c>
    </row>
    <row r="562" spans="5:5" x14ac:dyDescent="0.25">
      <c r="E562">
        <f t="shared" si="9"/>
        <v>0</v>
      </c>
    </row>
    <row r="563" spans="5:5" x14ac:dyDescent="0.25">
      <c r="E563">
        <f t="shared" si="9"/>
        <v>0</v>
      </c>
    </row>
    <row r="564" spans="5:5" x14ac:dyDescent="0.25">
      <c r="E564">
        <f t="shared" si="9"/>
        <v>0</v>
      </c>
    </row>
    <row r="565" spans="5:5" x14ac:dyDescent="0.25">
      <c r="E565">
        <f t="shared" si="9"/>
        <v>0</v>
      </c>
    </row>
    <row r="566" spans="5:5" x14ac:dyDescent="0.25">
      <c r="E566">
        <f t="shared" si="9"/>
        <v>0</v>
      </c>
    </row>
    <row r="567" spans="5:5" x14ac:dyDescent="0.25">
      <c r="E567">
        <f t="shared" si="9"/>
        <v>0</v>
      </c>
    </row>
    <row r="568" spans="5:5" x14ac:dyDescent="0.25">
      <c r="E568">
        <f t="shared" si="9"/>
        <v>0</v>
      </c>
    </row>
    <row r="569" spans="5:5" x14ac:dyDescent="0.25">
      <c r="E569">
        <f t="shared" si="9"/>
        <v>0</v>
      </c>
    </row>
    <row r="570" spans="5:5" x14ac:dyDescent="0.25">
      <c r="E570">
        <f t="shared" si="9"/>
        <v>0</v>
      </c>
    </row>
    <row r="571" spans="5:5" x14ac:dyDescent="0.25">
      <c r="E571">
        <f t="shared" si="9"/>
        <v>0</v>
      </c>
    </row>
    <row r="572" spans="5:5" x14ac:dyDescent="0.25">
      <c r="E572">
        <f t="shared" si="9"/>
        <v>0</v>
      </c>
    </row>
    <row r="573" spans="5:5" x14ac:dyDescent="0.25">
      <c r="E573">
        <f t="shared" si="9"/>
        <v>0</v>
      </c>
    </row>
    <row r="574" spans="5:5" x14ac:dyDescent="0.25">
      <c r="E574">
        <f t="shared" si="9"/>
        <v>0</v>
      </c>
    </row>
    <row r="575" spans="5:5" x14ac:dyDescent="0.25">
      <c r="E575">
        <f t="shared" si="9"/>
        <v>0</v>
      </c>
    </row>
    <row r="576" spans="5:5" x14ac:dyDescent="0.25">
      <c r="E576">
        <f t="shared" si="9"/>
        <v>0</v>
      </c>
    </row>
    <row r="577" spans="5:5" x14ac:dyDescent="0.25">
      <c r="E577">
        <f t="shared" si="9"/>
        <v>0</v>
      </c>
    </row>
    <row r="578" spans="5:5" x14ac:dyDescent="0.25">
      <c r="E578">
        <f t="shared" si="9"/>
        <v>0</v>
      </c>
    </row>
    <row r="579" spans="5:5" x14ac:dyDescent="0.25">
      <c r="E579">
        <f t="shared" si="9"/>
        <v>0</v>
      </c>
    </row>
    <row r="580" spans="5:5" x14ac:dyDescent="0.25">
      <c r="E580">
        <f t="shared" ref="E580:E584" si="10">IF(A580=TRUE,C580,0)</f>
        <v>0</v>
      </c>
    </row>
    <row r="581" spans="5:5" x14ac:dyDescent="0.25">
      <c r="E581">
        <f t="shared" si="10"/>
        <v>0</v>
      </c>
    </row>
    <row r="582" spans="5:5" x14ac:dyDescent="0.25">
      <c r="E582">
        <f t="shared" si="10"/>
        <v>0</v>
      </c>
    </row>
    <row r="583" spans="5:5" x14ac:dyDescent="0.25">
      <c r="E583">
        <f t="shared" si="10"/>
        <v>0</v>
      </c>
    </row>
    <row r="584" spans="5:5" x14ac:dyDescent="0.25">
      <c r="E584">
        <f t="shared" si="10"/>
        <v>0</v>
      </c>
    </row>
    <row r="585" spans="5:5" x14ac:dyDescent="0.25">
      <c r="E585">
        <f t="shared" ref="E585:E604" si="11">IF(A588=TRUE,C588,0)</f>
        <v>0</v>
      </c>
    </row>
    <row r="586" spans="5:5" x14ac:dyDescent="0.25">
      <c r="E586">
        <f t="shared" si="11"/>
        <v>0</v>
      </c>
    </row>
    <row r="587" spans="5:5" x14ac:dyDescent="0.25">
      <c r="E587">
        <f t="shared" si="11"/>
        <v>0</v>
      </c>
    </row>
    <row r="588" spans="5:5" x14ac:dyDescent="0.25">
      <c r="E588">
        <f t="shared" si="11"/>
        <v>0</v>
      </c>
    </row>
    <row r="589" spans="5:5" x14ac:dyDescent="0.25">
      <c r="E589">
        <f t="shared" si="11"/>
        <v>0</v>
      </c>
    </row>
    <row r="590" spans="5:5" x14ac:dyDescent="0.25">
      <c r="E590">
        <f t="shared" si="11"/>
        <v>0</v>
      </c>
    </row>
    <row r="591" spans="5:5" x14ac:dyDescent="0.25">
      <c r="E591">
        <f t="shared" si="11"/>
        <v>0</v>
      </c>
    </row>
    <row r="592" spans="5:5" x14ac:dyDescent="0.25">
      <c r="E592">
        <f t="shared" si="11"/>
        <v>0</v>
      </c>
    </row>
    <row r="593" spans="5:5" x14ac:dyDescent="0.25">
      <c r="E593">
        <f t="shared" si="11"/>
        <v>0</v>
      </c>
    </row>
    <row r="594" spans="5:5" x14ac:dyDescent="0.25">
      <c r="E594">
        <f t="shared" si="11"/>
        <v>0</v>
      </c>
    </row>
    <row r="595" spans="5:5" x14ac:dyDescent="0.25">
      <c r="E595">
        <f t="shared" si="11"/>
        <v>0</v>
      </c>
    </row>
    <row r="596" spans="5:5" x14ac:dyDescent="0.25">
      <c r="E596">
        <f t="shared" si="11"/>
        <v>0</v>
      </c>
    </row>
    <row r="597" spans="5:5" x14ac:dyDescent="0.25">
      <c r="E597">
        <f t="shared" si="11"/>
        <v>0</v>
      </c>
    </row>
    <row r="598" spans="5:5" x14ac:dyDescent="0.25">
      <c r="E598">
        <f t="shared" si="11"/>
        <v>0</v>
      </c>
    </row>
    <row r="599" spans="5:5" x14ac:dyDescent="0.25">
      <c r="E599">
        <f t="shared" si="11"/>
        <v>0</v>
      </c>
    </row>
    <row r="600" spans="5:5" x14ac:dyDescent="0.25">
      <c r="E600">
        <f t="shared" si="11"/>
        <v>0</v>
      </c>
    </row>
    <row r="601" spans="5:5" x14ac:dyDescent="0.25">
      <c r="E601">
        <f t="shared" si="11"/>
        <v>0</v>
      </c>
    </row>
    <row r="602" spans="5:5" x14ac:dyDescent="0.25">
      <c r="E602">
        <f t="shared" si="11"/>
        <v>0</v>
      </c>
    </row>
    <row r="603" spans="5:5" x14ac:dyDescent="0.25">
      <c r="E603">
        <f t="shared" si="11"/>
        <v>0</v>
      </c>
    </row>
    <row r="604" spans="5:5" x14ac:dyDescent="0.25">
      <c r="E604">
        <f t="shared" si="11"/>
        <v>0</v>
      </c>
    </row>
  </sheetData>
  <sheetProtection algorithmName="SHA-512" hashValue="lFgmLWjls4zqyLTeFMMwLS0IqT0O7SzuegyVLHjSR3Ft3q2pnFR652iLmz48m3p0QounI8kWf1ujdOw2GD2hxA==" saltValue="OPe2mL2xOMY/kaUsy+g3pw==" spinCount="100000" sheet="1" selectLockedCells="1"/>
  <protectedRanges>
    <protectedRange sqref="A30:A382 A20:A28" name="Bereich3"/>
    <protectedRange sqref="B11:B17" name="Bereich2"/>
    <protectedRange sqref="A6:D10" name="Bereich1"/>
  </protectedRanges>
  <mergeCells count="12">
    <mergeCell ref="B10:D10"/>
    <mergeCell ref="A5:D5"/>
    <mergeCell ref="A4:D4"/>
    <mergeCell ref="B7:D7"/>
    <mergeCell ref="B9:D9"/>
    <mergeCell ref="B6:D6"/>
    <mergeCell ref="B8:D8"/>
    <mergeCell ref="A1:D1"/>
    <mergeCell ref="A2:B2"/>
    <mergeCell ref="A3:B3"/>
    <mergeCell ref="C2:D2"/>
    <mergeCell ref="C3:D3"/>
  </mergeCells>
  <pageMargins left="0.7" right="0.7" top="0.78740157499999996" bottom="0.78740157499999996" header="0.3" footer="0.3"/>
  <pageSetup paperSize="9" scale="55"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BD00B-3D33-45E1-BAA6-349178055D01}">
  <sheetPr codeName="Tabelle2">
    <pageSetUpPr fitToPage="1"/>
  </sheetPr>
  <dimension ref="A1:D259"/>
  <sheetViews>
    <sheetView workbookViewId="0">
      <selection activeCell="B10" sqref="B10"/>
    </sheetView>
  </sheetViews>
  <sheetFormatPr baseColWidth="10" defaultColWidth="11.42578125" defaultRowHeight="15" x14ac:dyDescent="0.25"/>
  <cols>
    <col min="1" max="1" width="52.42578125" customWidth="1"/>
    <col min="2" max="2" width="27.7109375" style="1" customWidth="1"/>
    <col min="3" max="3" width="29.42578125" customWidth="1"/>
    <col min="4" max="4" width="31.140625" customWidth="1"/>
    <col min="10" max="10" width="22.140625" customWidth="1"/>
    <col min="11" max="11" width="41.5703125" customWidth="1"/>
  </cols>
  <sheetData>
    <row r="1" spans="1:4" ht="90.75" customHeight="1" x14ac:dyDescent="0.25">
      <c r="A1" s="103" t="s">
        <v>0</v>
      </c>
      <c r="B1" s="104"/>
      <c r="C1" s="104"/>
      <c r="D1" s="105"/>
    </row>
    <row r="2" spans="1:4" ht="29.25" customHeight="1" x14ac:dyDescent="0.25">
      <c r="A2" s="106" t="s">
        <v>1</v>
      </c>
      <c r="B2" s="107"/>
      <c r="C2" s="107" t="s">
        <v>2</v>
      </c>
      <c r="D2" s="110"/>
    </row>
    <row r="3" spans="1:4" ht="40.5" customHeight="1" thickBot="1" x14ac:dyDescent="0.3">
      <c r="A3" s="108" t="s">
        <v>406</v>
      </c>
      <c r="B3" s="109"/>
      <c r="C3" s="109" t="s">
        <v>3</v>
      </c>
      <c r="D3" s="111"/>
    </row>
    <row r="4" spans="1:4" x14ac:dyDescent="0.25">
      <c r="A4" s="3" t="str" cm="1">
        <f t="array" ref="A4:B13">Equipmentrental!A6:B15</f>
        <v>Name</v>
      </c>
      <c r="B4" s="4">
        <v>0</v>
      </c>
      <c r="C4" s="13"/>
      <c r="D4" s="10"/>
    </row>
    <row r="5" spans="1:4" x14ac:dyDescent="0.25">
      <c r="A5" s="5" t="str">
        <v>Adresse</v>
      </c>
      <c r="B5" s="6">
        <v>0</v>
      </c>
      <c r="C5" s="12"/>
      <c r="D5" s="11"/>
    </row>
    <row r="6" spans="1:4" x14ac:dyDescent="0.25">
      <c r="A6" s="5" t="str">
        <v>Projekttitel</v>
      </c>
      <c r="B6" s="6">
        <v>0</v>
      </c>
      <c r="C6" s="12"/>
      <c r="D6" s="11"/>
    </row>
    <row r="7" spans="1:4" ht="15.75" thickBot="1" x14ac:dyDescent="0.3">
      <c r="A7" s="5" t="str">
        <v>E-Mail</v>
      </c>
      <c r="B7" s="84">
        <v>0</v>
      </c>
      <c r="C7" s="12"/>
      <c r="D7" s="11"/>
    </row>
    <row r="8" spans="1:4" x14ac:dyDescent="0.25">
      <c r="A8" s="5" t="str">
        <v>Telefonnummer</v>
      </c>
      <c r="B8" s="138">
        <v>0</v>
      </c>
      <c r="C8" s="135" t="str" cm="1">
        <f t="array" ref="C8:D13">Equipmentrental!C11:D16</f>
        <v>Mietpreis pro DT</v>
      </c>
      <c r="D8" s="8">
        <v>0</v>
      </c>
    </row>
    <row r="9" spans="1:4" x14ac:dyDescent="0.25">
      <c r="A9" s="5" t="str">
        <v>Anzahl Drehtage</v>
      </c>
      <c r="B9" s="139">
        <v>1</v>
      </c>
      <c r="C9" s="136" t="str">
        <v>Mietpreis Gesamt</v>
      </c>
      <c r="D9" s="9">
        <v>0</v>
      </c>
    </row>
    <row r="10" spans="1:4" x14ac:dyDescent="0.25">
      <c r="A10" s="5" t="str">
        <v>Abholung am</v>
      </c>
      <c r="B10" s="140">
        <v>0</v>
      </c>
      <c r="C10" s="136" t="str">
        <v>Rabatt</v>
      </c>
      <c r="D10" s="9">
        <v>0</v>
      </c>
    </row>
    <row r="11" spans="1:4" x14ac:dyDescent="0.25">
      <c r="A11" s="5" t="str">
        <v>Uhrzeit</v>
      </c>
      <c r="B11" s="141">
        <v>0</v>
      </c>
      <c r="C11" s="136" t="str">
        <v>Summe Netto</v>
      </c>
      <c r="D11" s="9">
        <v>0</v>
      </c>
    </row>
    <row r="12" spans="1:4" ht="15.75" thickBot="1" x14ac:dyDescent="0.3">
      <c r="A12" s="5" t="str">
        <v xml:space="preserve">Rückgabe am </v>
      </c>
      <c r="B12" s="140">
        <v>0</v>
      </c>
      <c r="C12" s="137" t="str">
        <v>20% MwSt</v>
      </c>
      <c r="D12" s="83">
        <v>0</v>
      </c>
    </row>
    <row r="13" spans="1:4" ht="14.25" customHeight="1" thickBot="1" x14ac:dyDescent="0.3">
      <c r="A13" s="7" t="str">
        <v>Uhrzeit</v>
      </c>
      <c r="B13" s="21">
        <v>0</v>
      </c>
      <c r="C13" s="142" t="str">
        <v>Gesamtsumme Brutto</v>
      </c>
      <c r="D13" s="143">
        <v>0</v>
      </c>
    </row>
    <row r="14" spans="1:4" ht="14.25" customHeight="1" thickBot="1" x14ac:dyDescent="0.3"/>
    <row r="15" spans="1:4" ht="32.25" customHeight="1" thickBot="1" x14ac:dyDescent="0.3">
      <c r="A15" s="14" t="s">
        <v>19</v>
      </c>
      <c r="B15" s="15" t="s">
        <v>20</v>
      </c>
      <c r="C15" s="15" t="s">
        <v>350</v>
      </c>
      <c r="D15" s="16" t="s">
        <v>351</v>
      </c>
    </row>
    <row r="16" spans="1:4" x14ac:dyDescent="0.25">
      <c r="A16" t="e" cm="1" vm="1">
        <f t="array" ref="A16">_xlfn._xlws.FILTER(Equipmentrental!B20:C396, Equipmentrental!A20:A396=TRUE)</f>
        <v>#VALUE!</v>
      </c>
      <c r="C16" s="82"/>
      <c r="D16" s="82"/>
    </row>
    <row r="17" spans="3:4" x14ac:dyDescent="0.25">
      <c r="C17" s="82"/>
      <c r="D17" s="82"/>
    </row>
    <row r="18" spans="3:4" x14ac:dyDescent="0.25">
      <c r="C18" s="82"/>
      <c r="D18" s="82"/>
    </row>
    <row r="19" spans="3:4" x14ac:dyDescent="0.25">
      <c r="C19" s="82"/>
      <c r="D19" s="82"/>
    </row>
    <row r="20" spans="3:4" x14ac:dyDescent="0.25">
      <c r="C20" s="82"/>
      <c r="D20" s="82"/>
    </row>
    <row r="21" spans="3:4" x14ac:dyDescent="0.25">
      <c r="C21" s="82"/>
      <c r="D21" s="82"/>
    </row>
    <row r="22" spans="3:4" x14ac:dyDescent="0.25">
      <c r="C22" s="82"/>
      <c r="D22" s="82"/>
    </row>
    <row r="23" spans="3:4" x14ac:dyDescent="0.25">
      <c r="C23" s="82"/>
      <c r="D23" s="82"/>
    </row>
    <row r="24" spans="3:4" x14ac:dyDescent="0.25">
      <c r="C24" s="82"/>
      <c r="D24" s="82"/>
    </row>
    <row r="25" spans="3:4" x14ac:dyDescent="0.25">
      <c r="C25" s="82"/>
      <c r="D25" s="82"/>
    </row>
    <row r="26" spans="3:4" x14ac:dyDescent="0.25">
      <c r="C26" s="82"/>
      <c r="D26" s="82"/>
    </row>
    <row r="27" spans="3:4" x14ac:dyDescent="0.25">
      <c r="C27" s="82"/>
      <c r="D27" s="82"/>
    </row>
    <row r="28" spans="3:4" x14ac:dyDescent="0.25">
      <c r="C28" s="82"/>
      <c r="D28" s="82"/>
    </row>
    <row r="29" spans="3:4" x14ac:dyDescent="0.25">
      <c r="C29" s="82"/>
      <c r="D29" s="82"/>
    </row>
    <row r="30" spans="3:4" x14ac:dyDescent="0.25">
      <c r="C30" s="82"/>
      <c r="D30" s="82"/>
    </row>
    <row r="31" spans="3:4" x14ac:dyDescent="0.25">
      <c r="C31" s="82"/>
      <c r="D31" s="82"/>
    </row>
    <row r="32" spans="3:4" x14ac:dyDescent="0.25">
      <c r="C32" s="82"/>
      <c r="D32" s="82"/>
    </row>
    <row r="33" spans="3:4" x14ac:dyDescent="0.25">
      <c r="C33" s="82"/>
      <c r="D33" s="82"/>
    </row>
    <row r="34" spans="3:4" x14ac:dyDescent="0.25">
      <c r="C34" s="82"/>
      <c r="D34" s="82"/>
    </row>
    <row r="35" spans="3:4" x14ac:dyDescent="0.25">
      <c r="C35" s="82"/>
      <c r="D35" s="82"/>
    </row>
    <row r="36" spans="3:4" x14ac:dyDescent="0.25">
      <c r="C36" s="82"/>
      <c r="D36" s="82"/>
    </row>
    <row r="37" spans="3:4" x14ac:dyDescent="0.25">
      <c r="C37" s="82"/>
      <c r="D37" s="82"/>
    </row>
    <row r="38" spans="3:4" x14ac:dyDescent="0.25">
      <c r="C38" s="82"/>
      <c r="D38" s="82"/>
    </row>
    <row r="39" spans="3:4" x14ac:dyDescent="0.25">
      <c r="C39" s="82"/>
      <c r="D39" s="82"/>
    </row>
    <row r="40" spans="3:4" x14ac:dyDescent="0.25">
      <c r="C40" s="82"/>
      <c r="D40" s="82"/>
    </row>
    <row r="41" spans="3:4" x14ac:dyDescent="0.25">
      <c r="C41" s="82"/>
      <c r="D41" s="82"/>
    </row>
    <row r="42" spans="3:4" x14ac:dyDescent="0.25">
      <c r="C42" s="82"/>
      <c r="D42" s="82"/>
    </row>
    <row r="43" spans="3:4" x14ac:dyDescent="0.25">
      <c r="C43" s="82"/>
      <c r="D43" s="82"/>
    </row>
    <row r="44" spans="3:4" x14ac:dyDescent="0.25">
      <c r="C44" s="82"/>
      <c r="D44" s="82"/>
    </row>
    <row r="45" spans="3:4" x14ac:dyDescent="0.25">
      <c r="C45" s="82"/>
      <c r="D45" s="82"/>
    </row>
    <row r="46" spans="3:4" x14ac:dyDescent="0.25">
      <c r="C46" s="82"/>
      <c r="D46" s="82"/>
    </row>
    <row r="47" spans="3:4" x14ac:dyDescent="0.25">
      <c r="C47" s="82"/>
      <c r="D47" s="82"/>
    </row>
    <row r="48" spans="3:4" x14ac:dyDescent="0.25">
      <c r="C48" s="82"/>
      <c r="D48" s="82"/>
    </row>
    <row r="49" spans="3:4" x14ac:dyDescent="0.25">
      <c r="C49" s="82"/>
      <c r="D49" s="82"/>
    </row>
    <row r="50" spans="3:4" x14ac:dyDescent="0.25">
      <c r="C50" s="82"/>
      <c r="D50" s="82"/>
    </row>
    <row r="51" spans="3:4" x14ac:dyDescent="0.25">
      <c r="C51" s="82"/>
      <c r="D51" s="82"/>
    </row>
    <row r="52" spans="3:4" x14ac:dyDescent="0.25">
      <c r="C52" s="82"/>
      <c r="D52" s="82"/>
    </row>
    <row r="53" spans="3:4" x14ac:dyDescent="0.25">
      <c r="C53" s="82"/>
      <c r="D53" s="82"/>
    </row>
    <row r="54" spans="3:4" x14ac:dyDescent="0.25">
      <c r="C54" s="82"/>
      <c r="D54" s="82"/>
    </row>
    <row r="55" spans="3:4" x14ac:dyDescent="0.25">
      <c r="C55" s="82"/>
      <c r="D55" s="82"/>
    </row>
    <row r="56" spans="3:4" x14ac:dyDescent="0.25">
      <c r="C56" s="82"/>
      <c r="D56" s="82"/>
    </row>
    <row r="57" spans="3:4" x14ac:dyDescent="0.25">
      <c r="C57" s="82"/>
      <c r="D57" s="82"/>
    </row>
    <row r="58" spans="3:4" x14ac:dyDescent="0.25">
      <c r="C58" s="82"/>
      <c r="D58" s="82"/>
    </row>
    <row r="59" spans="3:4" x14ac:dyDescent="0.25">
      <c r="C59" s="82"/>
      <c r="D59" s="82"/>
    </row>
    <row r="60" spans="3:4" x14ac:dyDescent="0.25">
      <c r="C60" s="82"/>
      <c r="D60" s="82"/>
    </row>
    <row r="61" spans="3:4" x14ac:dyDescent="0.25">
      <c r="C61" s="82"/>
      <c r="D61" s="82"/>
    </row>
    <row r="62" spans="3:4" x14ac:dyDescent="0.25">
      <c r="C62" s="82"/>
      <c r="D62" s="82"/>
    </row>
    <row r="63" spans="3:4" x14ac:dyDescent="0.25">
      <c r="C63" s="82"/>
      <c r="D63" s="82"/>
    </row>
    <row r="64" spans="3:4" x14ac:dyDescent="0.25">
      <c r="C64" s="82"/>
      <c r="D64" s="82"/>
    </row>
    <row r="65" spans="3:4" x14ac:dyDescent="0.25">
      <c r="C65" s="82"/>
      <c r="D65" s="82"/>
    </row>
    <row r="66" spans="3:4" x14ac:dyDescent="0.25">
      <c r="C66" s="82"/>
      <c r="D66" s="82"/>
    </row>
    <row r="67" spans="3:4" x14ac:dyDescent="0.25">
      <c r="C67" s="82"/>
      <c r="D67" s="82"/>
    </row>
    <row r="68" spans="3:4" x14ac:dyDescent="0.25">
      <c r="C68" s="82"/>
      <c r="D68" s="82"/>
    </row>
    <row r="69" spans="3:4" x14ac:dyDescent="0.25">
      <c r="C69" s="82"/>
      <c r="D69" s="82"/>
    </row>
    <row r="70" spans="3:4" x14ac:dyDescent="0.25">
      <c r="C70" s="82"/>
      <c r="D70" s="82"/>
    </row>
    <row r="71" spans="3:4" x14ac:dyDescent="0.25">
      <c r="C71" s="82"/>
      <c r="D71" s="82"/>
    </row>
    <row r="72" spans="3:4" x14ac:dyDescent="0.25">
      <c r="C72" s="82"/>
      <c r="D72" s="82"/>
    </row>
    <row r="73" spans="3:4" x14ac:dyDescent="0.25">
      <c r="C73" s="82"/>
      <c r="D73" s="82"/>
    </row>
    <row r="74" spans="3:4" x14ac:dyDescent="0.25">
      <c r="C74" s="82"/>
      <c r="D74" s="82"/>
    </row>
    <row r="75" spans="3:4" x14ac:dyDescent="0.25">
      <c r="C75" s="82"/>
      <c r="D75" s="82"/>
    </row>
    <row r="76" spans="3:4" x14ac:dyDescent="0.25">
      <c r="C76" s="82"/>
      <c r="D76" s="82"/>
    </row>
    <row r="77" spans="3:4" x14ac:dyDescent="0.25">
      <c r="C77" s="82"/>
      <c r="D77" s="82"/>
    </row>
    <row r="78" spans="3:4" x14ac:dyDescent="0.25">
      <c r="C78" s="82"/>
      <c r="D78" s="82"/>
    </row>
    <row r="79" spans="3:4" x14ac:dyDescent="0.25">
      <c r="C79" s="82"/>
      <c r="D79" s="82"/>
    </row>
    <row r="80" spans="3:4" x14ac:dyDescent="0.25">
      <c r="C80" s="82"/>
      <c r="D80" s="82"/>
    </row>
    <row r="81" spans="3:4" x14ac:dyDescent="0.25">
      <c r="C81" s="82"/>
      <c r="D81" s="82"/>
    </row>
    <row r="82" spans="3:4" x14ac:dyDescent="0.25">
      <c r="C82" s="82"/>
      <c r="D82" s="82"/>
    </row>
    <row r="83" spans="3:4" x14ac:dyDescent="0.25">
      <c r="C83" s="82"/>
      <c r="D83" s="82"/>
    </row>
    <row r="84" spans="3:4" x14ac:dyDescent="0.25">
      <c r="C84" s="82"/>
      <c r="D84" s="82"/>
    </row>
    <row r="85" spans="3:4" x14ac:dyDescent="0.25">
      <c r="C85" s="82"/>
      <c r="D85" s="82"/>
    </row>
    <row r="86" spans="3:4" x14ac:dyDescent="0.25">
      <c r="C86" s="82"/>
      <c r="D86" s="82"/>
    </row>
    <row r="87" spans="3:4" x14ac:dyDescent="0.25">
      <c r="C87" s="82"/>
      <c r="D87" s="82"/>
    </row>
    <row r="88" spans="3:4" x14ac:dyDescent="0.25">
      <c r="C88" s="82"/>
      <c r="D88" s="82"/>
    </row>
    <row r="89" spans="3:4" x14ac:dyDescent="0.25">
      <c r="C89" s="82"/>
      <c r="D89" s="82"/>
    </row>
    <row r="90" spans="3:4" x14ac:dyDescent="0.25">
      <c r="C90" s="82"/>
      <c r="D90" s="82"/>
    </row>
    <row r="91" spans="3:4" x14ac:dyDescent="0.25">
      <c r="C91" s="82"/>
      <c r="D91" s="82"/>
    </row>
    <row r="92" spans="3:4" x14ac:dyDescent="0.25">
      <c r="C92" s="82"/>
      <c r="D92" s="82"/>
    </row>
    <row r="93" spans="3:4" x14ac:dyDescent="0.25">
      <c r="C93" s="82"/>
      <c r="D93" s="82"/>
    </row>
    <row r="94" spans="3:4" x14ac:dyDescent="0.25">
      <c r="C94" s="82"/>
      <c r="D94" s="82"/>
    </row>
    <row r="95" spans="3:4" x14ac:dyDescent="0.25">
      <c r="C95" s="82"/>
      <c r="D95" s="82"/>
    </row>
    <row r="96" spans="3:4" x14ac:dyDescent="0.25">
      <c r="C96" s="82"/>
      <c r="D96" s="82"/>
    </row>
    <row r="97" spans="3:4" x14ac:dyDescent="0.25">
      <c r="C97" s="82"/>
      <c r="D97" s="82"/>
    </row>
    <row r="98" spans="3:4" x14ac:dyDescent="0.25">
      <c r="C98" s="82"/>
      <c r="D98" s="82"/>
    </row>
    <row r="99" spans="3:4" x14ac:dyDescent="0.25">
      <c r="C99" s="82"/>
      <c r="D99" s="82"/>
    </row>
    <row r="100" spans="3:4" x14ac:dyDescent="0.25">
      <c r="C100" s="82"/>
      <c r="D100" s="82"/>
    </row>
    <row r="101" spans="3:4" x14ac:dyDescent="0.25">
      <c r="C101" s="82"/>
      <c r="D101" s="82"/>
    </row>
    <row r="102" spans="3:4" x14ac:dyDescent="0.25">
      <c r="C102" s="82"/>
      <c r="D102" s="82"/>
    </row>
    <row r="103" spans="3:4" x14ac:dyDescent="0.25">
      <c r="C103" s="82"/>
      <c r="D103" s="82"/>
    </row>
    <row r="104" spans="3:4" x14ac:dyDescent="0.25">
      <c r="C104" s="82"/>
      <c r="D104" s="82"/>
    </row>
    <row r="105" spans="3:4" x14ac:dyDescent="0.25">
      <c r="C105" s="82"/>
      <c r="D105" s="82"/>
    </row>
    <row r="106" spans="3:4" x14ac:dyDescent="0.25">
      <c r="C106" s="82"/>
      <c r="D106" s="82"/>
    </row>
    <row r="107" spans="3:4" x14ac:dyDescent="0.25">
      <c r="C107" s="82"/>
      <c r="D107" s="82"/>
    </row>
    <row r="108" spans="3:4" x14ac:dyDescent="0.25">
      <c r="C108" s="82"/>
      <c r="D108" s="82"/>
    </row>
    <row r="109" spans="3:4" x14ac:dyDescent="0.25">
      <c r="C109" s="82"/>
      <c r="D109" s="82"/>
    </row>
    <row r="110" spans="3:4" x14ac:dyDescent="0.25">
      <c r="C110" s="82"/>
      <c r="D110" s="82"/>
    </row>
    <row r="111" spans="3:4" x14ac:dyDescent="0.25">
      <c r="C111" s="82"/>
      <c r="D111" s="82"/>
    </row>
    <row r="112" spans="3:4" x14ac:dyDescent="0.25">
      <c r="C112" s="82"/>
      <c r="D112" s="82"/>
    </row>
    <row r="113" spans="3:4" x14ac:dyDescent="0.25">
      <c r="C113" s="82"/>
      <c r="D113" s="82"/>
    </row>
    <row r="114" spans="3:4" x14ac:dyDescent="0.25">
      <c r="C114" s="82"/>
      <c r="D114" s="82"/>
    </row>
    <row r="115" spans="3:4" x14ac:dyDescent="0.25">
      <c r="C115" s="82"/>
      <c r="D115" s="82"/>
    </row>
    <row r="116" spans="3:4" x14ac:dyDescent="0.25">
      <c r="C116" s="82"/>
      <c r="D116" s="82"/>
    </row>
    <row r="117" spans="3:4" x14ac:dyDescent="0.25">
      <c r="C117" s="82"/>
      <c r="D117" s="82"/>
    </row>
    <row r="118" spans="3:4" x14ac:dyDescent="0.25">
      <c r="C118" s="82"/>
      <c r="D118" s="82"/>
    </row>
    <row r="119" spans="3:4" x14ac:dyDescent="0.25">
      <c r="C119" s="82"/>
      <c r="D119" s="82"/>
    </row>
    <row r="120" spans="3:4" x14ac:dyDescent="0.25">
      <c r="C120" s="82"/>
      <c r="D120" s="82"/>
    </row>
    <row r="121" spans="3:4" x14ac:dyDescent="0.25">
      <c r="C121" s="82"/>
      <c r="D121" s="82"/>
    </row>
    <row r="122" spans="3:4" x14ac:dyDescent="0.25">
      <c r="C122" s="82"/>
      <c r="D122" s="82"/>
    </row>
    <row r="123" spans="3:4" x14ac:dyDescent="0.25">
      <c r="C123" s="82"/>
      <c r="D123" s="82"/>
    </row>
    <row r="124" spans="3:4" x14ac:dyDescent="0.25">
      <c r="C124" s="82"/>
      <c r="D124" s="82"/>
    </row>
    <row r="125" spans="3:4" x14ac:dyDescent="0.25">
      <c r="C125" s="82"/>
      <c r="D125" s="82"/>
    </row>
    <row r="126" spans="3:4" x14ac:dyDescent="0.25">
      <c r="C126" s="82"/>
      <c r="D126" s="82"/>
    </row>
    <row r="127" spans="3:4" x14ac:dyDescent="0.25">
      <c r="C127" s="82"/>
      <c r="D127" s="82"/>
    </row>
    <row r="128" spans="3:4" x14ac:dyDescent="0.25">
      <c r="C128" s="82"/>
      <c r="D128" s="82"/>
    </row>
    <row r="129" spans="3:4" x14ac:dyDescent="0.25">
      <c r="C129" s="82"/>
      <c r="D129" s="82"/>
    </row>
    <row r="130" spans="3:4" x14ac:dyDescent="0.25">
      <c r="C130" s="82"/>
      <c r="D130" s="82"/>
    </row>
    <row r="131" spans="3:4" x14ac:dyDescent="0.25">
      <c r="C131" s="82"/>
      <c r="D131" s="82"/>
    </row>
    <row r="132" spans="3:4" x14ac:dyDescent="0.25">
      <c r="C132" s="82"/>
      <c r="D132" s="82"/>
    </row>
    <row r="133" spans="3:4" x14ac:dyDescent="0.25">
      <c r="C133" s="82"/>
      <c r="D133" s="82"/>
    </row>
    <row r="134" spans="3:4" x14ac:dyDescent="0.25">
      <c r="C134" s="82"/>
      <c r="D134" s="82"/>
    </row>
    <row r="135" spans="3:4" x14ac:dyDescent="0.25">
      <c r="C135" s="82"/>
      <c r="D135" s="82"/>
    </row>
    <row r="136" spans="3:4" x14ac:dyDescent="0.25">
      <c r="C136" s="82"/>
      <c r="D136" s="82"/>
    </row>
    <row r="137" spans="3:4" x14ac:dyDescent="0.25">
      <c r="C137" s="82"/>
      <c r="D137" s="82"/>
    </row>
    <row r="138" spans="3:4" x14ac:dyDescent="0.25">
      <c r="C138" s="82"/>
      <c r="D138" s="82"/>
    </row>
    <row r="139" spans="3:4" x14ac:dyDescent="0.25">
      <c r="C139" s="82"/>
      <c r="D139" s="82"/>
    </row>
    <row r="140" spans="3:4" x14ac:dyDescent="0.25">
      <c r="C140" s="82"/>
      <c r="D140" s="82"/>
    </row>
    <row r="141" spans="3:4" x14ac:dyDescent="0.25">
      <c r="C141" s="82"/>
      <c r="D141" s="82"/>
    </row>
    <row r="142" spans="3:4" x14ac:dyDescent="0.25">
      <c r="C142" s="82"/>
      <c r="D142" s="82"/>
    </row>
    <row r="143" spans="3:4" x14ac:dyDescent="0.25">
      <c r="C143" s="82"/>
      <c r="D143" s="82"/>
    </row>
    <row r="144" spans="3:4" x14ac:dyDescent="0.25">
      <c r="C144" s="82"/>
      <c r="D144" s="82"/>
    </row>
    <row r="145" spans="3:4" x14ac:dyDescent="0.25">
      <c r="C145" s="82"/>
      <c r="D145" s="82"/>
    </row>
    <row r="146" spans="3:4" x14ac:dyDescent="0.25">
      <c r="C146" s="82"/>
      <c r="D146" s="82"/>
    </row>
    <row r="147" spans="3:4" x14ac:dyDescent="0.25">
      <c r="C147" s="82"/>
      <c r="D147" s="82"/>
    </row>
    <row r="148" spans="3:4" x14ac:dyDescent="0.25">
      <c r="C148" s="82"/>
      <c r="D148" s="82"/>
    </row>
    <row r="149" spans="3:4" x14ac:dyDescent="0.25">
      <c r="C149" s="82"/>
      <c r="D149" s="82"/>
    </row>
    <row r="150" spans="3:4" x14ac:dyDescent="0.25">
      <c r="C150" s="82"/>
      <c r="D150" s="82"/>
    </row>
    <row r="151" spans="3:4" x14ac:dyDescent="0.25">
      <c r="C151" s="82"/>
      <c r="D151" s="82"/>
    </row>
    <row r="152" spans="3:4" x14ac:dyDescent="0.25">
      <c r="C152" s="82"/>
      <c r="D152" s="82"/>
    </row>
    <row r="153" spans="3:4" x14ac:dyDescent="0.25">
      <c r="C153" s="82"/>
      <c r="D153" s="82"/>
    </row>
    <row r="154" spans="3:4" x14ac:dyDescent="0.25">
      <c r="C154" s="82"/>
      <c r="D154" s="82"/>
    </row>
    <row r="155" spans="3:4" x14ac:dyDescent="0.25">
      <c r="C155" s="82"/>
      <c r="D155" s="82"/>
    </row>
    <row r="156" spans="3:4" x14ac:dyDescent="0.25">
      <c r="C156" s="82"/>
      <c r="D156" s="82"/>
    </row>
    <row r="157" spans="3:4" x14ac:dyDescent="0.25">
      <c r="C157" s="82"/>
      <c r="D157" s="82"/>
    </row>
    <row r="158" spans="3:4" x14ac:dyDescent="0.25">
      <c r="C158" s="82"/>
      <c r="D158" s="82"/>
    </row>
    <row r="159" spans="3:4" x14ac:dyDescent="0.25">
      <c r="C159" s="82"/>
      <c r="D159" s="82"/>
    </row>
    <row r="160" spans="3:4" x14ac:dyDescent="0.25">
      <c r="C160" s="82"/>
      <c r="D160" s="82"/>
    </row>
    <row r="161" spans="3:4" x14ac:dyDescent="0.25">
      <c r="C161" s="82"/>
      <c r="D161" s="82"/>
    </row>
    <row r="162" spans="3:4" x14ac:dyDescent="0.25">
      <c r="C162" s="82"/>
      <c r="D162" s="82"/>
    </row>
    <row r="163" spans="3:4" x14ac:dyDescent="0.25">
      <c r="C163" s="82"/>
      <c r="D163" s="82"/>
    </row>
    <row r="164" spans="3:4" x14ac:dyDescent="0.25">
      <c r="C164" s="82"/>
      <c r="D164" s="82"/>
    </row>
    <row r="165" spans="3:4" x14ac:dyDescent="0.25">
      <c r="C165" s="82"/>
      <c r="D165" s="82"/>
    </row>
    <row r="166" spans="3:4" x14ac:dyDescent="0.25">
      <c r="C166" s="82"/>
      <c r="D166" s="82"/>
    </row>
    <row r="167" spans="3:4" x14ac:dyDescent="0.25">
      <c r="C167" s="82"/>
      <c r="D167" s="82"/>
    </row>
    <row r="168" spans="3:4" x14ac:dyDescent="0.25">
      <c r="C168" s="82"/>
      <c r="D168" s="82"/>
    </row>
    <row r="169" spans="3:4" x14ac:dyDescent="0.25">
      <c r="C169" s="82"/>
      <c r="D169" s="82"/>
    </row>
    <row r="170" spans="3:4" x14ac:dyDescent="0.25">
      <c r="C170" s="82"/>
      <c r="D170" s="82"/>
    </row>
    <row r="171" spans="3:4" x14ac:dyDescent="0.25">
      <c r="C171" s="82"/>
      <c r="D171" s="82"/>
    </row>
    <row r="172" spans="3:4" x14ac:dyDescent="0.25">
      <c r="C172" s="82"/>
      <c r="D172" s="82"/>
    </row>
    <row r="173" spans="3:4" x14ac:dyDescent="0.25">
      <c r="C173" s="82"/>
      <c r="D173" s="82"/>
    </row>
    <row r="174" spans="3:4" x14ac:dyDescent="0.25">
      <c r="C174" s="82"/>
      <c r="D174" s="82"/>
    </row>
    <row r="175" spans="3:4" x14ac:dyDescent="0.25">
      <c r="C175" s="82"/>
      <c r="D175" s="82"/>
    </row>
    <row r="176" spans="3:4" x14ac:dyDescent="0.25">
      <c r="C176" s="82"/>
      <c r="D176" s="82"/>
    </row>
    <row r="177" spans="3:4" x14ac:dyDescent="0.25">
      <c r="C177" s="82"/>
      <c r="D177" s="82"/>
    </row>
    <row r="178" spans="3:4" x14ac:dyDescent="0.25">
      <c r="C178" s="82"/>
      <c r="D178" s="82"/>
    </row>
    <row r="179" spans="3:4" x14ac:dyDescent="0.25">
      <c r="C179" s="82"/>
      <c r="D179" s="82"/>
    </row>
    <row r="180" spans="3:4" x14ac:dyDescent="0.25">
      <c r="C180" s="82"/>
      <c r="D180" s="82"/>
    </row>
    <row r="181" spans="3:4" x14ac:dyDescent="0.25">
      <c r="C181" s="82"/>
      <c r="D181" s="82"/>
    </row>
    <row r="182" spans="3:4" x14ac:dyDescent="0.25">
      <c r="C182" s="82"/>
      <c r="D182" s="82"/>
    </row>
    <row r="183" spans="3:4" x14ac:dyDescent="0.25">
      <c r="C183" s="82"/>
      <c r="D183" s="82"/>
    </row>
    <row r="184" spans="3:4" x14ac:dyDescent="0.25">
      <c r="C184" s="82"/>
      <c r="D184" s="82"/>
    </row>
    <row r="185" spans="3:4" x14ac:dyDescent="0.25">
      <c r="C185" s="82"/>
      <c r="D185" s="82"/>
    </row>
    <row r="186" spans="3:4" x14ac:dyDescent="0.25">
      <c r="C186" s="82"/>
      <c r="D186" s="82"/>
    </row>
    <row r="187" spans="3:4" x14ac:dyDescent="0.25">
      <c r="C187" s="82"/>
      <c r="D187" s="82"/>
    </row>
    <row r="188" spans="3:4" x14ac:dyDescent="0.25">
      <c r="C188" s="82"/>
      <c r="D188" s="82"/>
    </row>
    <row r="189" spans="3:4" x14ac:dyDescent="0.25">
      <c r="C189" s="82"/>
      <c r="D189" s="82"/>
    </row>
    <row r="190" spans="3:4" x14ac:dyDescent="0.25">
      <c r="C190" s="82"/>
      <c r="D190" s="82"/>
    </row>
    <row r="191" spans="3:4" x14ac:dyDescent="0.25">
      <c r="C191" s="82"/>
      <c r="D191" s="82"/>
    </row>
    <row r="192" spans="3:4" x14ac:dyDescent="0.25">
      <c r="C192" s="82"/>
      <c r="D192" s="82"/>
    </row>
    <row r="193" spans="3:4" x14ac:dyDescent="0.25">
      <c r="C193" s="82"/>
      <c r="D193" s="82"/>
    </row>
    <row r="194" spans="3:4" x14ac:dyDescent="0.25">
      <c r="C194" s="82"/>
      <c r="D194" s="82"/>
    </row>
    <row r="195" spans="3:4" x14ac:dyDescent="0.25">
      <c r="C195" s="82"/>
      <c r="D195" s="82"/>
    </row>
    <row r="196" spans="3:4" x14ac:dyDescent="0.25">
      <c r="C196" s="82"/>
      <c r="D196" s="82"/>
    </row>
    <row r="197" spans="3:4" x14ac:dyDescent="0.25">
      <c r="C197" s="82"/>
      <c r="D197" s="82"/>
    </row>
    <row r="198" spans="3:4" x14ac:dyDescent="0.25">
      <c r="C198" s="82"/>
      <c r="D198" s="82"/>
    </row>
    <row r="199" spans="3:4" x14ac:dyDescent="0.25">
      <c r="C199" s="82"/>
      <c r="D199" s="82"/>
    </row>
    <row r="200" spans="3:4" x14ac:dyDescent="0.25">
      <c r="C200" s="82"/>
      <c r="D200" s="82"/>
    </row>
    <row r="201" spans="3:4" x14ac:dyDescent="0.25">
      <c r="C201" s="82"/>
      <c r="D201" s="82"/>
    </row>
    <row r="202" spans="3:4" x14ac:dyDescent="0.25">
      <c r="C202" s="82"/>
      <c r="D202" s="82"/>
    </row>
    <row r="203" spans="3:4" x14ac:dyDescent="0.25">
      <c r="C203" s="82"/>
      <c r="D203" s="82"/>
    </row>
    <row r="204" spans="3:4" x14ac:dyDescent="0.25">
      <c r="C204" s="82"/>
      <c r="D204" s="82"/>
    </row>
    <row r="205" spans="3:4" x14ac:dyDescent="0.25">
      <c r="C205" s="82"/>
      <c r="D205" s="82"/>
    </row>
    <row r="206" spans="3:4" x14ac:dyDescent="0.25">
      <c r="C206" s="82"/>
      <c r="D206" s="82"/>
    </row>
    <row r="207" spans="3:4" x14ac:dyDescent="0.25">
      <c r="C207" s="82"/>
      <c r="D207" s="82"/>
    </row>
    <row r="208" spans="3:4" x14ac:dyDescent="0.25">
      <c r="C208" s="82"/>
      <c r="D208" s="82"/>
    </row>
    <row r="209" spans="3:4" x14ac:dyDescent="0.25">
      <c r="C209" s="82"/>
      <c r="D209" s="82"/>
    </row>
    <row r="210" spans="3:4" x14ac:dyDescent="0.25">
      <c r="C210" s="82"/>
      <c r="D210" s="82"/>
    </row>
    <row r="211" spans="3:4" x14ac:dyDescent="0.25">
      <c r="C211" s="82"/>
      <c r="D211" s="82"/>
    </row>
    <row r="212" spans="3:4" x14ac:dyDescent="0.25">
      <c r="C212" s="82"/>
      <c r="D212" s="82"/>
    </row>
    <row r="213" spans="3:4" x14ac:dyDescent="0.25">
      <c r="C213" s="82"/>
      <c r="D213" s="82"/>
    </row>
    <row r="214" spans="3:4" x14ac:dyDescent="0.25">
      <c r="C214" s="82"/>
      <c r="D214" s="82"/>
    </row>
    <row r="215" spans="3:4" x14ac:dyDescent="0.25">
      <c r="C215" s="82"/>
      <c r="D215" s="82"/>
    </row>
    <row r="216" spans="3:4" x14ac:dyDescent="0.25">
      <c r="C216" s="82"/>
      <c r="D216" s="82"/>
    </row>
    <row r="217" spans="3:4" x14ac:dyDescent="0.25">
      <c r="C217" s="82"/>
      <c r="D217" s="82"/>
    </row>
    <row r="218" spans="3:4" x14ac:dyDescent="0.25">
      <c r="C218" s="82"/>
      <c r="D218" s="82"/>
    </row>
    <row r="219" spans="3:4" x14ac:dyDescent="0.25">
      <c r="C219" s="82"/>
      <c r="D219" s="82"/>
    </row>
    <row r="220" spans="3:4" x14ac:dyDescent="0.25">
      <c r="C220" s="82"/>
      <c r="D220" s="82"/>
    </row>
    <row r="221" spans="3:4" x14ac:dyDescent="0.25">
      <c r="C221" s="82"/>
      <c r="D221" s="82"/>
    </row>
    <row r="222" spans="3:4" x14ac:dyDescent="0.25">
      <c r="C222" s="82"/>
      <c r="D222" s="82"/>
    </row>
    <row r="223" spans="3:4" x14ac:dyDescent="0.25">
      <c r="C223" s="82"/>
      <c r="D223" s="82"/>
    </row>
    <row r="224" spans="3:4" x14ac:dyDescent="0.25">
      <c r="C224" s="82"/>
      <c r="D224" s="82"/>
    </row>
    <row r="225" spans="3:4" x14ac:dyDescent="0.25">
      <c r="C225" s="82"/>
      <c r="D225" s="82"/>
    </row>
    <row r="226" spans="3:4" x14ac:dyDescent="0.25">
      <c r="C226" s="82"/>
      <c r="D226" s="82"/>
    </row>
    <row r="227" spans="3:4" x14ac:dyDescent="0.25">
      <c r="C227" s="82"/>
      <c r="D227" s="82"/>
    </row>
    <row r="228" spans="3:4" x14ac:dyDescent="0.25">
      <c r="C228" s="82"/>
      <c r="D228" s="82"/>
    </row>
    <row r="229" spans="3:4" x14ac:dyDescent="0.25">
      <c r="C229" s="82"/>
      <c r="D229" s="82"/>
    </row>
    <row r="230" spans="3:4" x14ac:dyDescent="0.25">
      <c r="C230" s="82"/>
      <c r="D230" s="82"/>
    </row>
    <row r="231" spans="3:4" x14ac:dyDescent="0.25">
      <c r="C231" s="82"/>
      <c r="D231" s="82"/>
    </row>
    <row r="232" spans="3:4" x14ac:dyDescent="0.25">
      <c r="C232" s="82"/>
      <c r="D232" s="82"/>
    </row>
    <row r="233" spans="3:4" x14ac:dyDescent="0.25">
      <c r="C233" s="82"/>
      <c r="D233" s="82"/>
    </row>
    <row r="234" spans="3:4" x14ac:dyDescent="0.25">
      <c r="C234" s="82"/>
      <c r="D234" s="82"/>
    </row>
    <row r="235" spans="3:4" x14ac:dyDescent="0.25">
      <c r="C235" s="82"/>
      <c r="D235" s="82"/>
    </row>
    <row r="236" spans="3:4" x14ac:dyDescent="0.25">
      <c r="C236" s="82"/>
      <c r="D236" s="82"/>
    </row>
    <row r="237" spans="3:4" x14ac:dyDescent="0.25">
      <c r="C237" s="82"/>
      <c r="D237" s="82"/>
    </row>
    <row r="238" spans="3:4" x14ac:dyDescent="0.25">
      <c r="C238" s="82"/>
      <c r="D238" s="82"/>
    </row>
    <row r="239" spans="3:4" x14ac:dyDescent="0.25">
      <c r="C239" s="82"/>
      <c r="D239" s="82"/>
    </row>
    <row r="240" spans="3:4" x14ac:dyDescent="0.25">
      <c r="C240" s="82"/>
      <c r="D240" s="82"/>
    </row>
    <row r="241" spans="3:4" x14ac:dyDescent="0.25">
      <c r="C241" s="82"/>
      <c r="D241" s="82"/>
    </row>
    <row r="242" spans="3:4" x14ac:dyDescent="0.25">
      <c r="C242" s="82"/>
      <c r="D242" s="82"/>
    </row>
    <row r="243" spans="3:4" x14ac:dyDescent="0.25">
      <c r="C243" s="82"/>
      <c r="D243" s="82"/>
    </row>
    <row r="244" spans="3:4" x14ac:dyDescent="0.25">
      <c r="C244" s="82"/>
      <c r="D244" s="82"/>
    </row>
    <row r="245" spans="3:4" x14ac:dyDescent="0.25">
      <c r="C245" s="82"/>
      <c r="D245" s="82"/>
    </row>
    <row r="246" spans="3:4" x14ac:dyDescent="0.25">
      <c r="C246" s="82"/>
      <c r="D246" s="82"/>
    </row>
    <row r="247" spans="3:4" x14ac:dyDescent="0.25">
      <c r="C247" s="82"/>
      <c r="D247" s="82"/>
    </row>
    <row r="248" spans="3:4" x14ac:dyDescent="0.25">
      <c r="C248" s="82"/>
      <c r="D248" s="82"/>
    </row>
    <row r="249" spans="3:4" x14ac:dyDescent="0.25">
      <c r="C249" s="82"/>
      <c r="D249" s="82"/>
    </row>
    <row r="250" spans="3:4" x14ac:dyDescent="0.25">
      <c r="C250" s="82"/>
      <c r="D250" s="82"/>
    </row>
    <row r="251" spans="3:4" x14ac:dyDescent="0.25">
      <c r="C251" s="82"/>
      <c r="D251" s="82"/>
    </row>
    <row r="252" spans="3:4" x14ac:dyDescent="0.25">
      <c r="C252" s="82"/>
      <c r="D252" s="82"/>
    </row>
    <row r="253" spans="3:4" x14ac:dyDescent="0.25">
      <c r="C253" s="82"/>
      <c r="D253" s="82"/>
    </row>
    <row r="254" spans="3:4" x14ac:dyDescent="0.25">
      <c r="C254" s="82"/>
      <c r="D254" s="82"/>
    </row>
    <row r="255" spans="3:4" x14ac:dyDescent="0.25">
      <c r="C255" s="82"/>
      <c r="D255" s="82"/>
    </row>
    <row r="256" spans="3:4" x14ac:dyDescent="0.25">
      <c r="C256" s="82"/>
      <c r="D256" s="82"/>
    </row>
    <row r="257" spans="3:4" x14ac:dyDescent="0.25">
      <c r="C257" s="82"/>
      <c r="D257" s="82"/>
    </row>
    <row r="258" spans="3:4" x14ac:dyDescent="0.25">
      <c r="C258" s="82"/>
      <c r="D258" s="82"/>
    </row>
    <row r="259" spans="3:4" x14ac:dyDescent="0.25">
      <c r="C259" s="82"/>
      <c r="D259" s="82"/>
    </row>
  </sheetData>
  <sheetProtection algorithmName="SHA-512" hashValue="pzXYyZogoLV+lLBoL4v9w2mFb/zprTHgP0n5bIrRAV6fCm4e14gLoNvirrRXDoQnv98pzeClyfclkwxaeHMvSg==" saltValue="Tex0OmGYiKPBX6O0vW7T2g==" spinCount="100000" sheet="1"/>
  <mergeCells count="5">
    <mergeCell ref="A1:D1"/>
    <mergeCell ref="A2:B2"/>
    <mergeCell ref="C2:D2"/>
    <mergeCell ref="A3:B3"/>
    <mergeCell ref="C3:D3"/>
  </mergeCells>
  <phoneticPr fontId="9" type="noConversion"/>
  <pageMargins left="0.7" right="0.7" top="0.78740157499999996" bottom="0.78740157499999996" header="0.3" footer="0.3"/>
  <pageSetup paperSize="9" scale="64"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B5F83-0690-4BB7-A264-8297142E3EA2}">
  <sheetPr codeName="Tabelle3">
    <pageSetUpPr fitToPage="1"/>
  </sheetPr>
  <dimension ref="A1:F46"/>
  <sheetViews>
    <sheetView showGridLines="0" showRowColHeaders="0" workbookViewId="0">
      <selection sqref="A1:B1"/>
    </sheetView>
  </sheetViews>
  <sheetFormatPr baseColWidth="10" defaultColWidth="11.42578125" defaultRowHeight="15" x14ac:dyDescent="0.25"/>
  <cols>
    <col min="1" max="1" width="41.140625" customWidth="1"/>
    <col min="2" max="2" width="74.28515625" style="1" customWidth="1"/>
    <col min="3" max="3" width="8.140625" customWidth="1"/>
    <col min="4" max="4" width="9.5703125" customWidth="1"/>
  </cols>
  <sheetData>
    <row r="1" spans="1:6" ht="38.25" customHeight="1" x14ac:dyDescent="0.25">
      <c r="A1" s="131" t="s">
        <v>352</v>
      </c>
      <c r="B1" s="132"/>
    </row>
    <row r="2" spans="1:6" x14ac:dyDescent="0.25">
      <c r="A2" s="17"/>
      <c r="B2"/>
    </row>
    <row r="3" spans="1:6" x14ac:dyDescent="0.25">
      <c r="A3" s="17" t="s">
        <v>353</v>
      </c>
      <c r="B3"/>
    </row>
    <row r="4" spans="1:6" x14ac:dyDescent="0.25">
      <c r="A4" s="18" t="s">
        <v>354</v>
      </c>
      <c r="B4" t="s">
        <v>355</v>
      </c>
    </row>
    <row r="5" spans="1:6" x14ac:dyDescent="0.25">
      <c r="A5" s="18" t="s">
        <v>356</v>
      </c>
      <c r="B5" t="s">
        <v>357</v>
      </c>
      <c r="F5" s="17"/>
    </row>
    <row r="6" spans="1:6" x14ac:dyDescent="0.25">
      <c r="A6" s="18" t="s">
        <v>358</v>
      </c>
      <c r="B6" t="s">
        <v>359</v>
      </c>
      <c r="F6" s="17"/>
    </row>
    <row r="7" spans="1:6" x14ac:dyDescent="0.25">
      <c r="A7" s="18" t="s">
        <v>360</v>
      </c>
      <c r="B7" s="85" t="s">
        <v>383</v>
      </c>
      <c r="F7" s="18"/>
    </row>
    <row r="8" spans="1:6" x14ac:dyDescent="0.25">
      <c r="A8" s="18"/>
      <c r="B8" s="19"/>
      <c r="F8" s="18"/>
    </row>
    <row r="9" spans="1:6" x14ac:dyDescent="0.25">
      <c r="A9" s="18" t="s">
        <v>361</v>
      </c>
      <c r="B9" s="2">
        <f>Equipmentrental!B6</f>
        <v>0</v>
      </c>
      <c r="F9" s="18"/>
    </row>
    <row r="10" spans="1:6" x14ac:dyDescent="0.25">
      <c r="A10" s="18" t="s">
        <v>362</v>
      </c>
      <c r="B10" s="2">
        <f>Equipmentrental!B7</f>
        <v>0</v>
      </c>
      <c r="F10" s="18"/>
    </row>
    <row r="11" spans="1:6" x14ac:dyDescent="0.25">
      <c r="A11" s="18" t="s">
        <v>363</v>
      </c>
      <c r="B11" s="86">
        <f>Equipmentrental!B9</f>
        <v>0</v>
      </c>
      <c r="F11" s="18"/>
    </row>
    <row r="12" spans="1:6" x14ac:dyDescent="0.25">
      <c r="A12" s="18" t="s">
        <v>364</v>
      </c>
      <c r="B12" s="87">
        <f>Equipmentrental!B10</f>
        <v>0</v>
      </c>
      <c r="F12" s="18"/>
    </row>
    <row r="13" spans="1:6" x14ac:dyDescent="0.25">
      <c r="B13"/>
      <c r="F13" s="18"/>
    </row>
    <row r="14" spans="1:6" x14ac:dyDescent="0.25">
      <c r="A14" s="132" t="s">
        <v>365</v>
      </c>
      <c r="B14" s="132"/>
      <c r="F14" s="18"/>
    </row>
    <row r="15" spans="1:6" x14ac:dyDescent="0.25">
      <c r="A15" s="133" t="s">
        <v>366</v>
      </c>
      <c r="B15" s="133"/>
      <c r="F15" s="18"/>
    </row>
    <row r="16" spans="1:6" x14ac:dyDescent="0.25">
      <c r="A16" s="18"/>
      <c r="B16"/>
      <c r="F16" s="18"/>
    </row>
    <row r="17" spans="1:6" x14ac:dyDescent="0.25">
      <c r="A17" s="17" t="s">
        <v>367</v>
      </c>
      <c r="B17"/>
      <c r="F17" s="18"/>
    </row>
    <row r="18" spans="1:6" x14ac:dyDescent="0.25">
      <c r="A18" s="18" t="s">
        <v>368</v>
      </c>
      <c r="B18" s="23">
        <f>Equipmentrental!B12</f>
        <v>0</v>
      </c>
      <c r="F18" s="17"/>
    </row>
    <row r="19" spans="1:6" x14ac:dyDescent="0.25">
      <c r="A19" s="18" t="s">
        <v>369</v>
      </c>
      <c r="B19" s="22">
        <f>Equipmentrental!B14</f>
        <v>0</v>
      </c>
      <c r="F19" s="18"/>
    </row>
    <row r="20" spans="1:6" x14ac:dyDescent="0.25">
      <c r="A20" s="18" t="s">
        <v>370</v>
      </c>
      <c r="B20" s="20">
        <f>Equipmentrental!B11</f>
        <v>1</v>
      </c>
      <c r="F20" s="17"/>
    </row>
    <row r="21" spans="1:6" x14ac:dyDescent="0.25">
      <c r="A21" s="18"/>
      <c r="B21"/>
      <c r="F21" s="17"/>
    </row>
    <row r="22" spans="1:6" x14ac:dyDescent="0.25">
      <c r="A22" s="17" t="s">
        <v>371</v>
      </c>
      <c r="B22"/>
      <c r="F22" s="18"/>
    </row>
    <row r="23" spans="1:6" x14ac:dyDescent="0.25">
      <c r="A23" s="18" t="s">
        <v>372</v>
      </c>
      <c r="B23" s="88">
        <f>Equipmentrental!D16</f>
        <v>0</v>
      </c>
      <c r="F23" s="18"/>
    </row>
    <row r="24" spans="1:6" x14ac:dyDescent="0.25">
      <c r="A24" s="18" t="s">
        <v>384</v>
      </c>
      <c r="B24" s="24" t="s">
        <v>355</v>
      </c>
      <c r="F24" s="18"/>
    </row>
    <row r="25" spans="1:6" x14ac:dyDescent="0.25">
      <c r="A25" s="18"/>
      <c r="B25" s="24" t="s">
        <v>385</v>
      </c>
      <c r="F25" s="18"/>
    </row>
    <row r="26" spans="1:6" x14ac:dyDescent="0.25">
      <c r="A26" s="18"/>
      <c r="B26" s="24" t="s">
        <v>386</v>
      </c>
      <c r="F26" s="18"/>
    </row>
    <row r="27" spans="1:6" x14ac:dyDescent="0.25">
      <c r="A27" s="18"/>
      <c r="B27"/>
      <c r="F27" s="18"/>
    </row>
    <row r="28" spans="1:6" x14ac:dyDescent="0.25">
      <c r="A28" s="17" t="s">
        <v>373</v>
      </c>
      <c r="B28"/>
      <c r="F28" s="18"/>
    </row>
    <row r="29" spans="1:6" ht="96.75" customHeight="1" x14ac:dyDescent="0.25">
      <c r="A29" s="130" t="s">
        <v>374</v>
      </c>
      <c r="B29" s="134"/>
      <c r="F29" s="17"/>
    </row>
    <row r="30" spans="1:6" x14ac:dyDescent="0.25">
      <c r="A30" s="18"/>
      <c r="B30"/>
      <c r="F30" s="17"/>
    </row>
    <row r="31" spans="1:6" x14ac:dyDescent="0.25">
      <c r="A31" s="17" t="s">
        <v>375</v>
      </c>
      <c r="B31"/>
      <c r="F31" s="18"/>
    </row>
    <row r="32" spans="1:6" ht="47.25" customHeight="1" x14ac:dyDescent="0.25">
      <c r="A32" s="130" t="s">
        <v>376</v>
      </c>
      <c r="B32" s="134"/>
      <c r="F32" s="18"/>
    </row>
    <row r="33" spans="1:6" x14ac:dyDescent="0.25">
      <c r="A33" s="18"/>
      <c r="B33"/>
      <c r="F33" s="17"/>
    </row>
    <row r="34" spans="1:6" x14ac:dyDescent="0.25">
      <c r="A34" s="17" t="s">
        <v>377</v>
      </c>
      <c r="B34"/>
      <c r="F34" s="18"/>
    </row>
    <row r="35" spans="1:6" ht="54.75" customHeight="1" x14ac:dyDescent="0.25">
      <c r="A35" s="130" t="s">
        <v>378</v>
      </c>
      <c r="B35" s="130"/>
      <c r="F35" s="18"/>
    </row>
    <row r="36" spans="1:6" x14ac:dyDescent="0.25">
      <c r="A36" s="18"/>
      <c r="B36"/>
      <c r="F36" s="17"/>
    </row>
    <row r="37" spans="1:6" ht="52.5" customHeight="1" x14ac:dyDescent="0.25">
      <c r="A37" s="17" t="s">
        <v>379</v>
      </c>
      <c r="B37"/>
      <c r="F37" s="18"/>
    </row>
    <row r="38" spans="1:6" x14ac:dyDescent="0.25">
      <c r="A38" s="17" t="s">
        <v>380</v>
      </c>
      <c r="B38"/>
      <c r="F38" s="18"/>
    </row>
    <row r="39" spans="1:6" ht="51" customHeight="1" x14ac:dyDescent="0.25">
      <c r="B39"/>
      <c r="F39" s="18"/>
    </row>
    <row r="40" spans="1:6" x14ac:dyDescent="0.25">
      <c r="A40" s="18" t="s">
        <v>381</v>
      </c>
      <c r="B40" t="s">
        <v>382</v>
      </c>
      <c r="F40" s="17"/>
    </row>
    <row r="43" spans="1:6" x14ac:dyDescent="0.25">
      <c r="F43" s="18"/>
    </row>
    <row r="46" spans="1:6" x14ac:dyDescent="0.25">
      <c r="F46" s="18"/>
    </row>
  </sheetData>
  <sheetProtection algorithmName="SHA-512" hashValue="9KBjW5LEuNig5PcK+gaWhitRZXI5LkB0IT5JbmR4Ujv8tP14AgCkAImA7dCn2xGK/x3/7zaF1vfdbeNyjqbEaQ==" saltValue="5UgwZXSSpHRJDbT3rVO2rQ==" spinCount="100000" sheet="1" objects="1" scenarios="1" selectLockedCells="1"/>
  <mergeCells count="6">
    <mergeCell ref="A35:B35"/>
    <mergeCell ref="A1:B1"/>
    <mergeCell ref="A14:B14"/>
    <mergeCell ref="A15:B15"/>
    <mergeCell ref="A29:B29"/>
    <mergeCell ref="A32:B32"/>
  </mergeCells>
  <pageMargins left="0.7" right="0.7" top="0.78740157499999996" bottom="0.78740157499999996" header="0.3" footer="0.3"/>
  <pageSetup paperSize="9" scale="76"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Equipmentrental</vt:lpstr>
      <vt:lpstr>Packliste</vt:lpstr>
      <vt:lpstr>Mietvertrag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Sebastian Lang</dc:creator>
  <cp:keywords/>
  <dc:description/>
  <cp:lastModifiedBy>Sebastian Lang</cp:lastModifiedBy>
  <cp:revision/>
  <cp:lastPrinted>2025-12-11T15:36:11Z</cp:lastPrinted>
  <dcterms:created xsi:type="dcterms:W3CDTF">2025-03-17T10:55:19Z</dcterms:created>
  <dcterms:modified xsi:type="dcterms:W3CDTF">2026-09-07T11:32:23Z</dcterms:modified>
  <cp:category/>
  <cp:contentStatus/>
</cp:coreProperties>
</file>